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Proracun/PRORAČUN 2026/AKT/objava na web stranici/"/>
    </mc:Choice>
  </mc:AlternateContent>
  <xr:revisionPtr revIDLastSave="13" documentId="8_{9C2D2643-7374-4FE4-B8EE-9E4DAA0EF747}" xr6:coauthVersionLast="47" xr6:coauthVersionMax="47" xr10:uidLastSave="{E4785473-C2CF-4A5B-A14D-17B38959D358}"/>
  <bookViews>
    <workbookView xWindow="-25320" yWindow="195" windowWidth="25440" windowHeight="15390" xr2:uid="{3DED10BF-9840-494E-8D8D-50B7EAA8743E}"/>
  </bookViews>
  <sheets>
    <sheet name="SAŽET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I11" i="1"/>
  <c r="H11" i="1"/>
  <c r="G11" i="1"/>
  <c r="G14" i="1" s="1"/>
  <c r="F11" i="1"/>
  <c r="J8" i="1"/>
  <c r="I8" i="1"/>
  <c r="H8" i="1"/>
  <c r="H14" i="1" s="1"/>
  <c r="G8" i="1"/>
  <c r="F8" i="1"/>
  <c r="J14" i="1" l="1"/>
  <c r="J23" i="1" s="1"/>
  <c r="J30" i="1" s="1"/>
  <c r="J31" i="1" s="1"/>
  <c r="I14" i="1"/>
  <c r="I23" i="1" s="1"/>
  <c r="I30" i="1" s="1"/>
  <c r="F14" i="1"/>
  <c r="F23" i="1" s="1"/>
  <c r="F30" i="1" s="1"/>
  <c r="F31" i="1" s="1"/>
  <c r="H23" i="1"/>
  <c r="H30" i="1" s="1"/>
  <c r="H31" i="1" s="1"/>
  <c r="G23" i="1"/>
  <c r="G30" i="1" s="1"/>
  <c r="G31" i="1" s="1"/>
  <c r="I31" i="1" l="1"/>
</calcChain>
</file>

<file path=xl/sharedStrings.xml><?xml version="1.0" encoding="utf-8"?>
<sst xmlns="http://schemas.openxmlformats.org/spreadsheetml/2006/main" count="37" uniqueCount="25">
  <si>
    <t>I. OPĆI DIO</t>
  </si>
  <si>
    <t>A) SAŽETAK RAČUNA PRIHODA I RASHODA</t>
  </si>
  <si>
    <t>EUR</t>
  </si>
  <si>
    <t>Razred i naziv</t>
  </si>
  <si>
    <t>Izvršenje 2024.</t>
  </si>
  <si>
    <t>Plan 2025.</t>
  </si>
  <si>
    <t>Proračun za 2026.</t>
  </si>
  <si>
    <t>Projekcija proračuna
za 2027.</t>
  </si>
  <si>
    <t>Projekcija proračuna
za 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</si>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</sst>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vertical="center"/>
    </xf>
    <xf numFmtId="3" fontId="16" fillId="3" borderId="5" xfId="0" applyNumberFormat="1" applyFont="1" applyFill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0" fontId="18" fillId="3" borderId="2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3" fontId="18" fillId="4" borderId="2" xfId="0" quotePrefix="1" applyNumberFormat="1" applyFont="1" applyFill="1" applyBorder="1" applyAlignment="1">
      <alignment horizontal="right"/>
    </xf>
    <xf numFmtId="3" fontId="18" fillId="4" borderId="5" xfId="0" applyNumberFormat="1" applyFont="1" applyFill="1" applyBorder="1" applyAlignment="1">
      <alignment horizontal="right" wrapText="1"/>
    </xf>
    <xf numFmtId="3" fontId="18" fillId="3" borderId="2" xfId="0" quotePrefix="1" applyNumberFormat="1" applyFont="1" applyFill="1" applyBorder="1" applyAlignment="1">
      <alignment horizontal="right"/>
    </xf>
    <xf numFmtId="3" fontId="18" fillId="3" borderId="5" xfId="0" quotePrefix="1" applyNumberFormat="1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6" fillId="0" borderId="2" xfId="0" quotePrefix="1" applyFont="1" applyBorder="1" applyAlignment="1">
      <alignment horizont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4" xfId="0" quotePrefix="1" applyFont="1" applyBorder="1" applyAlignment="1">
      <alignment horizontal="center" wrapText="1"/>
    </xf>
    <xf numFmtId="0" fontId="17" fillId="0" borderId="2" xfId="0" quotePrefix="1" applyFont="1" applyBorder="1" applyAlignment="1">
      <alignment horizontal="center" wrapText="1"/>
    </xf>
    <xf numFmtId="0" fontId="17" fillId="0" borderId="3" xfId="0" quotePrefix="1" applyFont="1" applyBorder="1" applyAlignment="1">
      <alignment horizontal="center" wrapText="1"/>
    </xf>
    <xf numFmtId="0" fontId="17" fillId="0" borderId="4" xfId="0" quotePrefix="1" applyFont="1" applyBorder="1" applyAlignment="1">
      <alignment horizontal="center" wrapText="1"/>
    </xf>
    <xf numFmtId="0" fontId="18" fillId="0" borderId="2" xfId="0" quotePrefix="1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8" fillId="3" borderId="2" xfId="0" quotePrefix="1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9" fillId="3" borderId="3" xfId="0" applyFont="1" applyFill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8" fillId="0" borderId="2" xfId="0" quotePrefix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42DB-E223-4754-9E2C-7F98F21E0BF1}">
  <sheetPr>
    <pageSetUpPr fitToPage="1"/>
  </sheetPr>
  <dimension ref="A1:J34"/>
  <sheetViews>
    <sheetView tabSelected="1" workbookViewId="0">
      <selection activeCell="O16" sqref="O16"/>
    </sheetView>
  </sheetViews>
  <sheetFormatPr defaultRowHeight="15" x14ac:dyDescent="0.25"/>
  <cols>
    <col min="5" max="5" width="18.42578125" customWidth="1"/>
    <col min="6" max="10" width="14.5703125" customWidth="1"/>
  </cols>
  <sheetData>
    <row r="1" spans="1:10" ht="11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x14ac:dyDescent="0.25">
      <c r="A2" s="41" t="s">
        <v>0</v>
      </c>
      <c r="B2" s="41"/>
      <c r="C2" s="41"/>
      <c r="D2" s="41"/>
      <c r="E2" s="41"/>
      <c r="F2" s="41"/>
      <c r="G2" s="41"/>
      <c r="H2" s="41"/>
      <c r="I2" s="46"/>
      <c r="J2" s="46"/>
    </row>
    <row r="3" spans="1:10" ht="10.5" customHeight="1" x14ac:dyDescent="0.25">
      <c r="A3" s="13"/>
      <c r="B3" s="13"/>
      <c r="C3" s="13"/>
      <c r="D3" s="13"/>
      <c r="E3" s="13"/>
      <c r="F3" s="13"/>
      <c r="G3" s="13"/>
      <c r="H3" s="13"/>
      <c r="I3" s="14"/>
      <c r="J3" s="14"/>
    </row>
    <row r="4" spans="1:10" ht="15.75" x14ac:dyDescent="0.25">
      <c r="A4" s="41" t="s">
        <v>1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18" x14ac:dyDescent="0.25">
      <c r="A5" s="4"/>
      <c r="B5" s="5"/>
      <c r="C5" s="5"/>
      <c r="D5" s="5"/>
      <c r="E5" s="6"/>
      <c r="F5" s="7"/>
      <c r="G5" s="7"/>
      <c r="H5" s="7"/>
      <c r="I5" s="7"/>
      <c r="J5" s="21" t="s">
        <v>2</v>
      </c>
    </row>
    <row r="6" spans="1:10" ht="38.25" x14ac:dyDescent="0.25">
      <c r="A6" s="31" t="s">
        <v>3</v>
      </c>
      <c r="B6" s="32"/>
      <c r="C6" s="32"/>
      <c r="D6" s="32"/>
      <c r="E6" s="33"/>
      <c r="F6" s="15" t="s">
        <v>4</v>
      </c>
      <c r="G6" s="15" t="s">
        <v>5</v>
      </c>
      <c r="H6" s="15" t="s">
        <v>6</v>
      </c>
      <c r="I6" s="15" t="s">
        <v>7</v>
      </c>
      <c r="J6" s="15" t="s">
        <v>8</v>
      </c>
    </row>
    <row r="7" spans="1:10" x14ac:dyDescent="0.25">
      <c r="A7" s="34">
        <v>1</v>
      </c>
      <c r="B7" s="35"/>
      <c r="C7" s="35"/>
      <c r="D7" s="35"/>
      <c r="E7" s="36"/>
      <c r="F7" s="16">
        <v>2</v>
      </c>
      <c r="G7" s="16">
        <v>3</v>
      </c>
      <c r="H7" s="16">
        <v>4</v>
      </c>
      <c r="I7" s="16">
        <v>5</v>
      </c>
      <c r="J7" s="16">
        <v>6</v>
      </c>
    </row>
    <row r="8" spans="1:10" x14ac:dyDescent="0.25">
      <c r="A8" s="28" t="s">
        <v>9</v>
      </c>
      <c r="B8" s="40"/>
      <c r="C8" s="40"/>
      <c r="D8" s="40"/>
      <c r="E8" s="47"/>
      <c r="F8" s="18">
        <f>F9+F10</f>
        <v>138351541.67999998</v>
      </c>
      <c r="G8" s="18">
        <f t="shared" ref="G8:J8" si="0">G9+G10</f>
        <v>176419136.57999998</v>
      </c>
      <c r="H8" s="18">
        <f t="shared" si="0"/>
        <v>208586090.03</v>
      </c>
      <c r="I8" s="18">
        <f t="shared" si="0"/>
        <v>207658000</v>
      </c>
      <c r="J8" s="18">
        <f t="shared" si="0"/>
        <v>172681000</v>
      </c>
    </row>
    <row r="9" spans="1:10" x14ac:dyDescent="0.25">
      <c r="A9" s="48" t="s">
        <v>10</v>
      </c>
      <c r="B9" s="49"/>
      <c r="C9" s="49"/>
      <c r="D9" s="49"/>
      <c r="E9" s="38"/>
      <c r="F9" s="19">
        <v>134689156.13999999</v>
      </c>
      <c r="G9" s="19">
        <v>166834100.81999999</v>
      </c>
      <c r="H9" s="19">
        <v>204452120.03</v>
      </c>
      <c r="I9" s="19">
        <v>203399775</v>
      </c>
      <c r="J9" s="19">
        <v>167442870</v>
      </c>
    </row>
    <row r="10" spans="1:10" x14ac:dyDescent="0.25">
      <c r="A10" s="37" t="s">
        <v>11</v>
      </c>
      <c r="B10" s="38"/>
      <c r="C10" s="38"/>
      <c r="D10" s="38"/>
      <c r="E10" s="38"/>
      <c r="F10" s="19">
        <v>3662385.54</v>
      </c>
      <c r="G10" s="19">
        <v>9585035.7599999998</v>
      </c>
      <c r="H10" s="19">
        <v>4133970</v>
      </c>
      <c r="I10" s="19">
        <v>4258225</v>
      </c>
      <c r="J10" s="19">
        <v>5238130</v>
      </c>
    </row>
    <row r="11" spans="1:10" x14ac:dyDescent="0.25">
      <c r="A11" s="20" t="s">
        <v>12</v>
      </c>
      <c r="B11" s="17"/>
      <c r="C11" s="17"/>
      <c r="D11" s="17"/>
      <c r="E11" s="17"/>
      <c r="F11" s="18">
        <f>F12+F13</f>
        <v>136502987.60999998</v>
      </c>
      <c r="G11" s="18">
        <f t="shared" ref="G11:J11" si="1">G12+G13</f>
        <v>197002046.58999997</v>
      </c>
      <c r="H11" s="18">
        <f t="shared" si="1"/>
        <v>222903056</v>
      </c>
      <c r="I11" s="18">
        <f t="shared" si="1"/>
        <v>211753056</v>
      </c>
      <c r="J11" s="18">
        <f t="shared" si="1"/>
        <v>170903056</v>
      </c>
    </row>
    <row r="12" spans="1:10" x14ac:dyDescent="0.25">
      <c r="A12" s="50" t="s">
        <v>13</v>
      </c>
      <c r="B12" s="49"/>
      <c r="C12" s="49"/>
      <c r="D12" s="49"/>
      <c r="E12" s="49"/>
      <c r="F12" s="19">
        <v>117717124.06999999</v>
      </c>
      <c r="G12" s="19">
        <v>140733105.44999999</v>
      </c>
      <c r="H12" s="19">
        <v>149679583.03</v>
      </c>
      <c r="I12" s="19">
        <v>151091782</v>
      </c>
      <c r="J12" s="19">
        <v>144769009</v>
      </c>
    </row>
    <row r="13" spans="1:10" x14ac:dyDescent="0.25">
      <c r="A13" s="37" t="s">
        <v>14</v>
      </c>
      <c r="B13" s="38"/>
      <c r="C13" s="38"/>
      <c r="D13" s="38"/>
      <c r="E13" s="38"/>
      <c r="F13" s="19">
        <v>18785863.539999999</v>
      </c>
      <c r="G13" s="19">
        <v>56268941.140000001</v>
      </c>
      <c r="H13" s="19">
        <v>73223472.969999999</v>
      </c>
      <c r="I13" s="19">
        <v>60661274</v>
      </c>
      <c r="J13" s="19">
        <v>26134047</v>
      </c>
    </row>
    <row r="14" spans="1:10" x14ac:dyDescent="0.25">
      <c r="A14" s="39" t="s">
        <v>15</v>
      </c>
      <c r="B14" s="40"/>
      <c r="C14" s="40"/>
      <c r="D14" s="40"/>
      <c r="E14" s="40"/>
      <c r="F14" s="18">
        <f>F8-F11</f>
        <v>1848554.0699999928</v>
      </c>
      <c r="G14" s="18">
        <f t="shared" ref="G14:J14" si="2">G8-G11</f>
        <v>-20582910.00999999</v>
      </c>
      <c r="H14" s="18">
        <f t="shared" si="2"/>
        <v>-14316965.969999999</v>
      </c>
      <c r="I14" s="18">
        <f t="shared" si="2"/>
        <v>-4095056</v>
      </c>
      <c r="J14" s="18">
        <f t="shared" si="2"/>
        <v>1777944</v>
      </c>
    </row>
    <row r="15" spans="1:10" ht="18" x14ac:dyDescent="0.25">
      <c r="A15" s="2"/>
      <c r="B15" s="8"/>
      <c r="C15" s="8"/>
      <c r="D15" s="8"/>
      <c r="E15" s="8"/>
      <c r="F15" s="8"/>
      <c r="G15" s="8"/>
      <c r="H15" s="9"/>
      <c r="I15" s="9"/>
      <c r="J15" s="9"/>
    </row>
    <row r="16" spans="1:10" ht="15.75" x14ac:dyDescent="0.25">
      <c r="A16" s="41" t="s">
        <v>16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 ht="18" x14ac:dyDescent="0.25">
      <c r="A17" s="2"/>
      <c r="B17" s="8"/>
      <c r="C17" s="8"/>
      <c r="D17" s="8"/>
      <c r="E17" s="8"/>
      <c r="F17" s="8"/>
      <c r="G17" s="8"/>
      <c r="H17" s="9"/>
      <c r="I17" s="9"/>
      <c r="J17" s="9"/>
    </row>
    <row r="18" spans="1:10" ht="38.25" x14ac:dyDescent="0.25">
      <c r="A18" s="31" t="s">
        <v>3</v>
      </c>
      <c r="B18" s="32"/>
      <c r="C18" s="32"/>
      <c r="D18" s="32"/>
      <c r="E18" s="33"/>
      <c r="F18" s="15" t="s">
        <v>4</v>
      </c>
      <c r="G18" s="15" t="s">
        <v>5</v>
      </c>
      <c r="H18" s="15" t="s">
        <v>6</v>
      </c>
      <c r="I18" s="15" t="s">
        <v>7</v>
      </c>
      <c r="J18" s="15" t="s">
        <v>8</v>
      </c>
    </row>
    <row r="19" spans="1:10" x14ac:dyDescent="0.25">
      <c r="A19" s="34">
        <v>1</v>
      </c>
      <c r="B19" s="35"/>
      <c r="C19" s="35"/>
      <c r="D19" s="35"/>
      <c r="E19" s="36"/>
      <c r="F19" s="16">
        <v>2</v>
      </c>
      <c r="G19" s="16">
        <v>3</v>
      </c>
      <c r="H19" s="16">
        <v>4</v>
      </c>
      <c r="I19" s="16">
        <v>5</v>
      </c>
      <c r="J19" s="16">
        <v>6</v>
      </c>
    </row>
    <row r="20" spans="1:10" x14ac:dyDescent="0.25">
      <c r="A20" s="37" t="s">
        <v>17</v>
      </c>
      <c r="B20" s="38"/>
      <c r="C20" s="38"/>
      <c r="D20" s="38"/>
      <c r="E20" s="38"/>
      <c r="F20" s="19">
        <v>4429250.43</v>
      </c>
      <c r="G20" s="19">
        <v>0</v>
      </c>
      <c r="H20" s="19">
        <v>4856000</v>
      </c>
      <c r="I20" s="19">
        <v>8192000</v>
      </c>
      <c r="J20" s="19">
        <v>2319000</v>
      </c>
    </row>
    <row r="21" spans="1:10" x14ac:dyDescent="0.25">
      <c r="A21" s="37" t="s">
        <v>18</v>
      </c>
      <c r="B21" s="38"/>
      <c r="C21" s="38"/>
      <c r="D21" s="38"/>
      <c r="E21" s="38"/>
      <c r="F21" s="19">
        <v>5056754.9400000004</v>
      </c>
      <c r="G21" s="19">
        <v>6455150</v>
      </c>
      <c r="H21" s="19">
        <v>4696944</v>
      </c>
      <c r="I21" s="19">
        <v>4096944</v>
      </c>
      <c r="J21" s="19">
        <v>4096944</v>
      </c>
    </row>
    <row r="22" spans="1:10" x14ac:dyDescent="0.25">
      <c r="A22" s="39" t="s">
        <v>19</v>
      </c>
      <c r="B22" s="40"/>
      <c r="C22" s="40"/>
      <c r="D22" s="40"/>
      <c r="E22" s="40"/>
      <c r="F22" s="18">
        <f>F20-F21</f>
        <v>-627504.51000000071</v>
      </c>
      <c r="G22" s="18">
        <f t="shared" ref="G22:J22" si="3">G20-G21</f>
        <v>-6455150</v>
      </c>
      <c r="H22" s="18">
        <f t="shared" si="3"/>
        <v>159056</v>
      </c>
      <c r="I22" s="18">
        <f t="shared" si="3"/>
        <v>4095056</v>
      </c>
      <c r="J22" s="18">
        <f t="shared" si="3"/>
        <v>-1777944</v>
      </c>
    </row>
    <row r="23" spans="1:10" x14ac:dyDescent="0.25">
      <c r="A23" s="39" t="s">
        <v>20</v>
      </c>
      <c r="B23" s="40"/>
      <c r="C23" s="40"/>
      <c r="D23" s="40"/>
      <c r="E23" s="40"/>
      <c r="F23" s="18">
        <f>F14+F22</f>
        <v>1221049.5599999921</v>
      </c>
      <c r="G23" s="18">
        <f t="shared" ref="G23:J23" si="4">G14+G22</f>
        <v>-27038060.00999999</v>
      </c>
      <c r="H23" s="18">
        <f t="shared" si="4"/>
        <v>-14157909.969999999</v>
      </c>
      <c r="I23" s="18">
        <f t="shared" si="4"/>
        <v>0</v>
      </c>
      <c r="J23" s="18">
        <f t="shared" si="4"/>
        <v>0</v>
      </c>
    </row>
    <row r="24" spans="1:10" ht="18" x14ac:dyDescent="0.25">
      <c r="A24" s="10"/>
      <c r="B24" s="8"/>
      <c r="C24" s="8"/>
      <c r="D24" s="8"/>
      <c r="E24" s="8"/>
      <c r="F24" s="8"/>
      <c r="G24" s="8"/>
      <c r="H24" s="9"/>
      <c r="I24" s="9"/>
      <c r="J24" s="9"/>
    </row>
    <row r="25" spans="1:10" ht="15.75" x14ac:dyDescent="0.25">
      <c r="A25" s="41" t="s">
        <v>21</v>
      </c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15.75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</row>
    <row r="27" spans="1:10" ht="38.25" x14ac:dyDescent="0.25">
      <c r="A27" s="31" t="s">
        <v>3</v>
      </c>
      <c r="B27" s="32"/>
      <c r="C27" s="32"/>
      <c r="D27" s="32"/>
      <c r="E27" s="33"/>
      <c r="F27" s="15" t="s">
        <v>4</v>
      </c>
      <c r="G27" s="15" t="s">
        <v>5</v>
      </c>
      <c r="H27" s="15" t="s">
        <v>6</v>
      </c>
      <c r="I27" s="15" t="s">
        <v>7</v>
      </c>
      <c r="J27" s="15" t="s">
        <v>8</v>
      </c>
    </row>
    <row r="28" spans="1:10" x14ac:dyDescent="0.25">
      <c r="A28" s="34">
        <v>1</v>
      </c>
      <c r="B28" s="35"/>
      <c r="C28" s="35"/>
      <c r="D28" s="35"/>
      <c r="E28" s="36"/>
      <c r="F28" s="16">
        <v>2</v>
      </c>
      <c r="G28" s="16">
        <v>3</v>
      </c>
      <c r="H28" s="16">
        <v>4</v>
      </c>
      <c r="I28" s="16">
        <v>5</v>
      </c>
      <c r="J28" s="16">
        <v>6</v>
      </c>
    </row>
    <row r="29" spans="1:10" ht="15" customHeight="1" x14ac:dyDescent="0.25">
      <c r="A29" s="43" t="s">
        <v>22</v>
      </c>
      <c r="B29" s="44"/>
      <c r="C29" s="44"/>
      <c r="D29" s="44"/>
      <c r="E29" s="45"/>
      <c r="F29" s="22">
        <v>22471629.300000001</v>
      </c>
      <c r="G29" s="22">
        <v>27038060</v>
      </c>
      <c r="H29" s="22">
        <v>14157910</v>
      </c>
      <c r="I29" s="22">
        <v>0</v>
      </c>
      <c r="J29" s="23">
        <v>0</v>
      </c>
    </row>
    <row r="30" spans="1:10" ht="15" customHeight="1" x14ac:dyDescent="0.25">
      <c r="A30" s="39" t="s">
        <v>23</v>
      </c>
      <c r="B30" s="40"/>
      <c r="C30" s="40"/>
      <c r="D30" s="40"/>
      <c r="E30" s="40"/>
      <c r="F30" s="24">
        <f>F23+F29</f>
        <v>23692678.859999992</v>
      </c>
      <c r="G30" s="24">
        <f t="shared" ref="G30:J30" si="5">G23+G29</f>
        <v>-9.9999904632568359E-3</v>
      </c>
      <c r="H30" s="24">
        <f t="shared" si="5"/>
        <v>3.0000001192092896E-2</v>
      </c>
      <c r="I30" s="24">
        <f t="shared" si="5"/>
        <v>0</v>
      </c>
      <c r="J30" s="25">
        <f t="shared" si="5"/>
        <v>0</v>
      </c>
    </row>
    <row r="31" spans="1:10" ht="45" customHeight="1" x14ac:dyDescent="0.25">
      <c r="A31" s="28" t="s">
        <v>24</v>
      </c>
      <c r="B31" s="29"/>
      <c r="C31" s="29"/>
      <c r="D31" s="29"/>
      <c r="E31" s="30"/>
      <c r="F31" s="24">
        <f>F14+F22+F29-F30</f>
        <v>0</v>
      </c>
      <c r="G31" s="24">
        <f>G14+G22+G29-G30</f>
        <v>0</v>
      </c>
      <c r="H31" s="24">
        <f t="shared" ref="H31:J31" si="6">H14+H22+H29-H30</f>
        <v>0</v>
      </c>
      <c r="I31" s="24">
        <f t="shared" si="6"/>
        <v>0</v>
      </c>
      <c r="J31" s="25">
        <f t="shared" si="6"/>
        <v>0</v>
      </c>
    </row>
    <row r="32" spans="1:10" ht="15.75" x14ac:dyDescent="0.25">
      <c r="A32" s="11"/>
      <c r="B32" s="12"/>
      <c r="C32" s="12"/>
      <c r="D32" s="12"/>
      <c r="E32" s="12"/>
      <c r="F32" s="12"/>
      <c r="G32" s="12"/>
      <c r="H32" s="12"/>
      <c r="I32" s="12"/>
      <c r="J32" s="12"/>
    </row>
    <row r="33" spans="1:10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9" customHeight="1" x14ac:dyDescent="0.25"/>
  </sheetData>
  <mergeCells count="24">
    <mergeCell ref="A16:J16"/>
    <mergeCell ref="A2:J2"/>
    <mergeCell ref="A4:J4"/>
    <mergeCell ref="A6:E6"/>
    <mergeCell ref="A7:E7"/>
    <mergeCell ref="A8:E8"/>
    <mergeCell ref="A9:E9"/>
    <mergeCell ref="A10:E10"/>
    <mergeCell ref="A12:E12"/>
    <mergeCell ref="A13:E13"/>
    <mergeCell ref="A14:E14"/>
    <mergeCell ref="A33:J33"/>
    <mergeCell ref="A31:E31"/>
    <mergeCell ref="A18:E18"/>
    <mergeCell ref="A19:E19"/>
    <mergeCell ref="A20:E20"/>
    <mergeCell ref="A21:E21"/>
    <mergeCell ref="A22:E22"/>
    <mergeCell ref="A23:E23"/>
    <mergeCell ref="A25:J25"/>
    <mergeCell ref="A27:E27"/>
    <mergeCell ref="A28:E28"/>
    <mergeCell ref="A29:E29"/>
    <mergeCell ref="A30:E30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8" ma:contentTypeDescription="Create a new document." ma:contentTypeScope="" ma:versionID="1300f0c289cccc56f898aed89a702742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54fafcf3f10daf5ffaef262bfc5970e4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9121D8-17A5-4B98-95CF-3091803DFCC4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customXml/itemProps2.xml><?xml version="1.0" encoding="utf-8"?>
<ds:datastoreItem xmlns:ds="http://schemas.openxmlformats.org/officeDocument/2006/customXml" ds:itemID="{8F7F7859-6ED5-49C3-AE9C-FD448ED643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48DDC-65EB-4F4E-8E3E-A4A51910E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SAŽETAK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Crnković</dc:creator>
  <cp:lastModifiedBy>Anita Andrić</cp:lastModifiedBy>
  <dcterms:created xsi:type="dcterms:W3CDTF">2025-11-16T18:04:06Z</dcterms:created>
  <dcterms:modified xsi:type="dcterms:W3CDTF">2026-01-28T07:37:36Z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