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Server\projekti\140. Uklanjanje Kanižlićeva\TROŠKOVNIK\"/>
    </mc:Choice>
  </mc:AlternateContent>
  <xr:revisionPtr revIDLastSave="0" documentId="13_ncr:1_{551DC5DA-AF0E-46C3-87AB-91A3869CFEE2}" xr6:coauthVersionLast="47" xr6:coauthVersionMax="47" xr10:uidLastSave="{00000000-0000-0000-0000-000000000000}"/>
  <bookViews>
    <workbookView xWindow="-120" yWindow="-120" windowWidth="29040" windowHeight="15720" tabRatio="500" xr2:uid="{00000000-000D-0000-FFFF-FFFF00000000}"/>
  </bookViews>
  <sheets>
    <sheet name="Naslovna" sheetId="1" r:id="rId1"/>
    <sheet name="Pripremni radovi" sheetId="2" r:id="rId2"/>
    <sheet name="Demontaža i razgrađivanje" sheetId="3" r:id="rId3"/>
    <sheet name="Rušenja  konstrukcije" sheetId="4" r:id="rId4"/>
    <sheet name="Ostali radovi" sheetId="6" r:id="rId5"/>
  </sheets>
  <definedNames>
    <definedName name="_xlnm.Print_Area" localSheetId="2">'Demontaža i razgrađivanje'!$A$1:$F$31</definedName>
    <definedName name="_xlnm.Print_Area" localSheetId="0">Naslovna!$A$1:$F$29</definedName>
    <definedName name="_xlnm.Print_Area" localSheetId="4">'Ostali radovi'!$A$1:$F$23</definedName>
    <definedName name="_xlnm.Print_Area" localSheetId="1">'Pripremni radovi'!$A$1:$F$26</definedName>
    <definedName name="_xlnm.Print_Area" localSheetId="3">'Rušenja  konstrukcije'!$A$1:$F$28</definedName>
    <definedName name="_xlnm.Print_Titles" localSheetId="2">'Demontaža i razgrađivanje'!$1:$1</definedName>
    <definedName name="_xlnm.Print_Titles" localSheetId="4">'Ostali radovi'!$1:$1</definedName>
    <definedName name="_xlnm.Print_Titles" localSheetId="1">'Pripremni radovi'!$1:$1</definedName>
    <definedName name="_xlnm.Print_Titles" localSheetId="3">'Rušenja  konstrukcije'!$1:$1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6" l="1"/>
  <c r="F10" i="6"/>
  <c r="F6" i="3"/>
  <c r="F17" i="6" l="1"/>
  <c r="F14" i="6" l="1"/>
  <c r="F9" i="4"/>
  <c r="F21" i="2"/>
  <c r="F6" i="4" l="1"/>
  <c r="F21" i="4" l="1"/>
  <c r="F18" i="4"/>
  <c r="F3" i="2"/>
  <c r="F9" i="2"/>
  <c r="F12" i="2"/>
  <c r="F6" i="2"/>
  <c r="F15" i="4"/>
  <c r="F23" i="3"/>
  <c r="F20" i="3"/>
  <c r="F17" i="3"/>
  <c r="F14" i="3"/>
  <c r="F18" i="2"/>
  <c r="F11" i="3" l="1"/>
  <c r="F15" i="2"/>
  <c r="F23" i="2" s="1"/>
  <c r="E14" i="1" s="1"/>
  <c r="F6" i="6" l="1"/>
  <c r="F3" i="6"/>
  <c r="F12" i="4"/>
  <c r="F3" i="4"/>
  <c r="F24" i="4" s="1"/>
  <c r="F8" i="3"/>
  <c r="F3" i="3"/>
  <c r="F20" i="6" l="1"/>
  <c r="E17" i="1" s="1"/>
  <c r="F27" i="3"/>
  <c r="E15" i="1" s="1"/>
  <c r="F25" i="4"/>
  <c r="F27" i="4" s="1"/>
  <c r="F21" i="6" l="1"/>
  <c r="F23" i="6" s="1"/>
  <c r="E16" i="1"/>
  <c r="E20" i="1" s="1"/>
  <c r="E21" i="1" s="1"/>
  <c r="E22" i="1" s="1"/>
  <c r="F28" i="3"/>
  <c r="F30" i="3" s="1"/>
  <c r="F24" i="2"/>
  <c r="F25" i="2" s="1"/>
</calcChain>
</file>

<file path=xl/sharedStrings.xml><?xml version="1.0" encoding="utf-8"?>
<sst xmlns="http://schemas.openxmlformats.org/spreadsheetml/2006/main" count="168" uniqueCount="96">
  <si>
    <t>ZAHVAT:</t>
  </si>
  <si>
    <t>INVESTITOR:</t>
  </si>
  <si>
    <t>REKAPITULACIJA RADOVA</t>
  </si>
  <si>
    <t>1.</t>
  </si>
  <si>
    <t>2.</t>
  </si>
  <si>
    <t>3.</t>
  </si>
  <si>
    <t>SVEUKUPNO (NETO)</t>
  </si>
  <si>
    <t>PDV (25%)</t>
  </si>
  <si>
    <t>SVEUKUPNO (BRUTO)</t>
  </si>
  <si>
    <t>R.Br.</t>
  </si>
  <si>
    <t>Opis stavke</t>
  </si>
  <si>
    <t>Jed. Mj</t>
  </si>
  <si>
    <t>Količina</t>
  </si>
  <si>
    <t>Jed. cijena</t>
  </si>
  <si>
    <t>Ukupno</t>
  </si>
  <si>
    <t>m3</t>
  </si>
  <si>
    <t>CIJENA</t>
  </si>
  <si>
    <t>iznos PDV-a (%):</t>
  </si>
  <si>
    <t>UKUPNA CIJENA</t>
  </si>
  <si>
    <t>kom</t>
  </si>
  <si>
    <t>4.</t>
  </si>
  <si>
    <t>5.</t>
  </si>
  <si>
    <t>6.</t>
  </si>
  <si>
    <t>7.</t>
  </si>
  <si>
    <t>€</t>
  </si>
  <si>
    <t>m'</t>
  </si>
  <si>
    <t>m2</t>
  </si>
  <si>
    <t xml:space="preserve">  GRAD OSIJEK
  OIB: 30050049642
  Kuhačeva 9, 
  31000 Osijek</t>
  </si>
  <si>
    <t>PRIPREMNI RADOVI</t>
  </si>
  <si>
    <t>DEMONTAŽA I RAZGRAĐIVANJE</t>
  </si>
  <si>
    <t>RUŠENJA KONSTRUKCIJE</t>
  </si>
  <si>
    <t>OSTALI RADOVI</t>
  </si>
  <si>
    <t>pauš</t>
  </si>
  <si>
    <t>Ograđivanje gradilišta</t>
  </si>
  <si>
    <t>Signalizacija na gradilištu</t>
  </si>
  <si>
    <t>kpl</t>
  </si>
  <si>
    <t>Demontaža krovišta</t>
  </si>
  <si>
    <t>Demontaža krovne konstrukcije</t>
  </si>
  <si>
    <t>Demontaža elemenata od lima</t>
  </si>
  <si>
    <t>Demontaža stolarije</t>
  </si>
  <si>
    <t>Demontaža sanitarija</t>
  </si>
  <si>
    <t xml:space="preserve">Odvoz šute </t>
  </si>
  <si>
    <t>Rušenje zidova</t>
  </si>
  <si>
    <t>Rušenje dimnjaka</t>
  </si>
  <si>
    <t xml:space="preserve"> Limarski radovi</t>
  </si>
  <si>
    <t>Zidarski radovi</t>
  </si>
  <si>
    <t>Ugradnja nasipnog materijala</t>
  </si>
  <si>
    <t>Rušenje pomoćnog objekta</t>
  </si>
  <si>
    <t>Izrada elaborata privremene regulacije prometa</t>
  </si>
  <si>
    <t>Izrada elaborata privremene regulacije prometa za vrijeme izvođenja radova. Elaborat mora biti izrađen uz suglasnost nadležne uprave za ceste sukladno Zakonu o cestama, Zakonu o sigurnosti prometa na cestama i Pravilniku o prometnim znakovima, signalizaciji i opremi na cestama</t>
  </si>
  <si>
    <t>Pribavljanje suglasnosti i uvjeta nadležnih tijela za potrebe izmještanja i uklanjanja postojeće komunalne i infrastrukturne mreže (telekomunikacijski vodovi, vodovod, kanalizacija, elektroenergetski vodovi i dr.).</t>
  </si>
  <si>
    <t>Ishođenje suglasnosti javnopravnih tijela</t>
  </si>
  <si>
    <t>Kompleksno odspajanje elektroenergetskih, telekomunikacijskih, plinskih, vodoopskrbnih i kanalizacijskih instalacija iz distribucijskih mreža, uz istovremeno osiguranje rezervnog priključka za vodoopskrbu (polijevanje šute). Radove mora izvesti ovlaštena služba distribucijskog operatera, sukladno važećim propisima i tehničkim standardima.
Stavka podrazumijeva sve radnje na odspajanju navedenih instalacija iz distribucijske mreže navedenih distributera uključivo plaćanje svih naknada i taksi. Odspajanje se vrši na način da se blindiraju svi dovodi u kontrolnih šahtovima, glavnim napojnim vodovima uključivo sav spojni i pričvrsni materijal.</t>
  </si>
  <si>
    <t>Isključivanje i odspajanje instalacija iz distribucijskih mreža</t>
  </si>
  <si>
    <t>Doprema i ugradnja zaštitne gradilišne ograde visine 2,0 m, kompletno s držačima koji osiguravaju stabilnost i sprječavaju pad ograde. Ograda je izvedena od pocinčanih čeličnih okvira s ispunom od profiliranog čeličnog lima ili zaštitne jute, čime se osigurava trajnost i otpornost na vanjske utjecaje.
Primarna funkcija ograde je osiguranje vizualne zaštite radova na gradilištu te sprječavanje nekontroliranog pristupa neovlaštenih osoba u zaštićeni prostor gradilišta, čime se povećava sigurnost izvođenja radova i zaštita imovine.
Ova zaštitna ograda zadovoljava tehničke i sigurnosne standarde za privremenu zaštitu gradilišta, uključujući stabilne nosače i mogućnost brze montaže i demontaže.</t>
  </si>
  <si>
    <t>Doprema i postava likovne gradilišne signalizacije koja jasno označava opasnosti povezane s izvođenjem radova na rušenju. Signalizacija je izrađena od kvalitetnih materijala, postavljena na vidljivim i strateškim lokacijama unutar i oko gradilišta, s ciljem pravovremenog upozoravanja radnika i prolaznika na potencijalne opasnosti te osiguravanja sigurnosti i usklađenosti s važećim sigurnosnim propisima i standardima.</t>
  </si>
  <si>
    <t>Čišćenje okolnog terena</t>
  </si>
  <si>
    <t>Demontaža pokrova stambene građevine izrađenog od utorenog glinenog crijepa, uključujući kompletan odvoz i zbrinjavanje materijala na ovlaštenu deponiju.
Radovi se izvode uz strogo poštivanje svih propisanih mjera zaštite zdravlja i sigurnosti na radu, pri čemu radnici moraju koristiti odgovarajuću osobnu zaštitnu opremu u skladu s važećim zakonodavstvom i posebnim propisima zaštite na radu.
Stavka obuhvaća i sve troškove vezane uz plaćanje naknada za trajno zbrinjavanje i deponiranje otpada kod ovlaštenih tvrtki za gospodarenje otpadom, uključujući potrebnu dokumentaciju i potvrde o pravilnom zbrinjavanju.</t>
  </si>
  <si>
    <t>Demontaža krovnog pokrova</t>
  </si>
  <si>
    <t>Demontaža drvenih elemenata krovišta, uključujući daske, letve, daščane opšave, palisade i ostale pripadajuće slojeve, s kompletnim odvozom i zbrinjavanjem na ovlaštenu deponiju.
Radovi se izvode uz strogo pridržavanje svih propisanih mjera zaštite zdravlja i sigurnosti na radu, pri čemu radnici moraju koristiti odgovarajuću osobnu zaštitnu opremu u skladu s važećim zakonodavstvom i posebnim propisima zaštite na radu.
Stavka uključuje sve troškove vezane uz plaćanje naknada za trajno zbrinjavanje i deponiranje otpada kod ovlaštenih tvrtki za gospodarenje otpadom, uključujući potrebnu dokumentaciju i potvrde o pravilnom zbrinjavanju.</t>
  </si>
  <si>
    <t>Demontaža svih drvenih opšava i limarije na stambenoj građevini, uključujući utovar i odvoz materijala na ovlaštenu trajnu deponiju, s uključenim plaćanjem naknada za zbrinjavanje otpada.
Radovi se izvode u skladu s važećim propisima o zaštiti na radu, uz osiguranje odgovarajuće zaštitne opreme i mjera sigurnosti. Stavka obuhvaća sve troškove vezane uz transport, odlaganje i administrativne naknade prema ovlaštenim tvrtkama za gospodarenje otpadom.</t>
  </si>
  <si>
    <t>Demontaža sanitarnih uređaja uključuje ručno uklanjanje svih postojećih elemenata, s utovarom i privremenim skladištenjem na gradilišnoj deponiji, te daljnjim odvozom na ovlaštenu deponiju grada Osijeka. Stavka obuhvaća sve potrebne radove, uključujući sigurno rukovanje i razgradnju sanitarnih elemenata, kao i plaćanje propisanih naknada za odlaganje i zbrinjavanje otpada u skladu s važećim propisima. Radovi se izvode uz poštivanje svih mjera zaštite zdravlja i sigurnosti na radu te korištenje odgovarajuće zaštitne opreme.</t>
  </si>
  <si>
    <t>Demontaža vanjske i unutarnje stolarije stambene građevine, uključujući razgradnju ostakljenih dijelova, s kompletnim prijenosom na gradilišnu deponiju, utovarom u vozilo i odvozom na ovlaštenu trajnu deponiju. Stavka obuhvaća sve potrebne radove, uključujući sigurno rukovanje i razgradnju staklenih elemenata, te plaćanje svih propisanih naknada i pristojbi za zbrinjavanje otpada. Radovi se izvode u skladu s važećim propisima o zaštiti na radu i sigurnosnim standardima, uz korištenje odgovarajuće zaštitne opreme i mjera za sprječavanje ozljeda i oštećenja tijekom izvođenja radova</t>
  </si>
  <si>
    <t>Demontaža stropne konstrukcije prizemlja</t>
  </si>
  <si>
    <t>Demontaža stropne konstrukcije podruma</t>
  </si>
  <si>
    <t>Demontaža stropne konstrukcije podruma izvedene od betona i željeznog lima, uključujući sve slojeve građevine te pripadajući spojni i pričvrsni pribor. Radovi obuhvaćaju ručno odspajanje, prijenos i privremeno skladištenje uporabljive građe na gradilištu. Materijal se utovaruje i odvozi na ovlaštenu trajnu deponiju, uključujući plaćanje naknada za trajno zbrinjavanje otpada.
U cijenu demontaže uključeni su svi slojevi stropne konstrukcije, kao što su željezni lim,beton,sloejvi poda i ostali pripadajući elementi. Radovi se izvode u skladu s važećim propisima o zaštiti na radu i sigurnosnim standardima, osiguravajući pravilno rukovanje materijalom i minimalizaciju utjecaja na okoliš.</t>
  </si>
  <si>
    <t>Demontaža stropne konstrukcije prizemlja izvedene od kombinacije drvenih greda, trstike, žbuke i zemlje, uključujući sve slojeve građevine te pripadajući spojni i pričvrsni pribor. Radovi obuhvaćaju ručno odspajanje, prijenos i privremeno skladištenje uporabljive građe na gradilištu. Tijekom demontaže odvaja se kvalitetna građa od dotrajale, pri čemu se dotrajali materijal utovaruje i odvozi na ovlaštenu trajnu deponiju, uključujući plaćanje naknada za trajno zbrinjavanje otpada.
U cijenu demontaže uključeni su svi slojevi stropne konstrukcije, kao što su letve, daščani opšavi, palisada i ostali pripadajući elementi. Radovi se izvode u skladu s važećim propisima o zaštiti na radu i sigurnosnim standardima, osiguravajući pravilno rukovanje materijalom i minimalizaciju utjecaja na okoliš.</t>
  </si>
  <si>
    <t>Demontaža krovne konstrukcije stambene građevine izvedene od drvene građe, uključujući sve pripadajuće spojne i pričvrsne elemente, s ručnim odspajanjem, prijenosom i privremenim skladištenjem na gradilištu. Tijekom demontaže odvaja se uporabna građa od dotrajale, pri čemu se dotrajali materijal utovaruje i odvozi na ovlaštenu trajnu deponiju, uključujući plaćanje naknada za zbrinjavanje otpada.
U cijenu demontaže uključeni su svi slojevi krovne konstrukcije, a obračun se vrši prema tlocrtnoj površini krovišta. Radovi se izvode uz poštivanje svih propisa zaštite na radu i sigurnosnih mjera, osiguravajući stabilnost objekta tijekom izvođenja radova i minimalizaciju utjecaja na okolinuU cijeni demontaže su svi slojevi krovne konstrukcije.
Obračun prema tlocrtnoj površini krovišta.</t>
  </si>
  <si>
    <t>Strojno rušenje cjelokupnog dimnjaka. Obračun po metru (m1) dimnjaka uključuje sve potrebne radove za dovršenje stavke, što obuhvaća utovar, odvoz na gradski deponij te troškove deponiranja otpada. Ova stavka podrazumijeva kompletnu uslugu rušenja ili izrade dimnjaka, uključujući sve pripadajuće radove i administrativne troškove vezane uz zbrinjavanje materijala</t>
  </si>
  <si>
    <t>Rušenje ogradnog zida i limene kapije, uključujući kompletno uklanjanje zidane konstrukcije i metalnih elemenata kapije. Radovi obuhvaćaju pripremu gradilišta, ručno ili strojno rušenje zida, demontažu limene kapije, utovar, transport i odvoz svih srušenih materijala na ovlaštenu deponiju, uključujući plaćanje svih propisanih naknada za zbrinjavanje otpada.</t>
  </si>
  <si>
    <t>m´</t>
  </si>
  <si>
    <t>Izrada i ugradnja pocinčanog limenog opšava krova razvijene širine do 50 cm, postavljenog duž zida koji ostaje uz susjedni objekt nakon uklanjanja predmetne zgrade.
Obračun se vrši po metru (m1) zida i uključuje sve potrebne radove i materijal za potpuno i kvalitetno dovršenje navedene stavke.</t>
  </si>
  <si>
    <t>Izrada gradilišne ploče</t>
  </si>
  <si>
    <t xml:space="preserve">Dobava, doprema i postava gradilišne ploče. Ploča mora biti napravljena prema Pravilniku o sadržaju i izgledu ploče kojom se označava gradilište. Obračun po kom napravljene i postavljene ploče.  </t>
  </si>
  <si>
    <t>komplet</t>
  </si>
  <si>
    <t xml:space="preserve">Doprema, utovar i odvoz građevinske šute, odnosno srušenih dijelova građevine zatečenih na lokaciji zahvata  i ostalog nedefiniranog otpada unutar zgrade, na ovlaštenu trajnu deponiju. U cijenu su uključeni svi potrebni radovi na prijenosu i utovaru materijala, kao i plaćanje svih zakonskih naknada i pristojbi vezanih uz odlaganje građevinskog otpada. Postupak se provodi u skladu s važećim propisima o gospodarenju otpadom, osiguravajući ekološki prihvatljivo i sigurno zbrinjavanje šute.
Izvođač radova je obavezan izvršiti uvid na licu mjesta prije davanja cijene i ukupne ponude s ciljem točnog definiranja opsega posla i količine materijala. </t>
  </si>
  <si>
    <t>Čiščenje terena od raslinja i grmova te stabala promjera stabla do 20-cm  sa utovarom i odvozom na građevinsku deponiju udaljenosti do 10 km. U cijenu uračunato kompletno uklanjanje, sa rezanjem grana i eventualnim sječenjem na metrice radi lakše manipulacije i prikupljanje, te odvoz na deponiju. U cijenu uključeno skupljanje i odvoz na deponij različitog otpada, uključujući građevinski otpad i ostale vrste otpada koji su odloženi na čestici. Cjelokupni okolni teren dovesti u uredno stanje do "gole" zemlje ili trave.
Izvođač radova je obavezan izvršiti uvid na licu mjesta prije davanja cijene i ukupne ponude s ciljem točnog definiranja opsega posla i količine materijala.</t>
  </si>
  <si>
    <t>Rušenje temeljnih ploča</t>
  </si>
  <si>
    <t>Strojno i ručno rušenje temeljnih ploča i temelja u podrumu i prizemlju stambene građevine u cjelosti. Radovi uključuju usitnjavanje srušenih elemenata, utovar i odvoz na ovlaštenu trajnu deponiju, uz plaćanje svih propisanih naknada za zbrinjavanje građevinskog otpada.
U obračunu je uračunat koeficijent rastresitosti za odvoz materijala, a obračun se vrši prema volumenu u izvedenom stanju (m³).</t>
  </si>
  <si>
    <t>Ugradnja žičane ograde za ograđivanje dvorišta susjedne čestice</t>
  </si>
  <si>
    <t>Dobava, doprema i ugradnja žičane ograde od pocinčanog žičanog pletiva visine do 150 cm, s otvorom oka 60x60 mm i promjerom žice minimalno 2,5 mm, uključujući sve potrebne metalne stupove, zatezne žice, natezače, spojni i pričvrsni pribor, antikorozivnu zaštitu svih metalnih dijelova, iskop i betoniranje temelja za stupove, te sve radove i materijal za potpunu izvedbu i funkcionalnost ograde.
Obračun po dužnom metru (m¹) postavljene ograde.</t>
  </si>
  <si>
    <t>Izvedba toplinsko izolirane fasade na zidu postojeće susjedne zgrade</t>
  </si>
  <si>
    <t>Izvedba termoizolirajuće obloge fasadnog zida pločama od ekspandiranog polistirena EPS debljine 8cm. Ploče se za zid učvršćuju trakastim ljepljenjem cementnim ljepilom i sidrima od antikorozivnog materijala (9kom/m2). Preko ploča nanosi se sloj cementnog ljepila debljine 2-3 mm, pletivo i završni sloj cem. ljepila deb. 2-3 mm. Sve izvesti u skladu s uputama proizvođača. Stavka uključuje i izvedbu završne akrilatne žbuke debljine 2 mm koja se boja prema želi investitora. Radove izvesti u svemu prema uputama proizvođača. Jedinična cijena obuhvaća sav potreban rad i materijal do pune gotovosti i funkcionalnosti. U cijenu uračunata potrebna fasadna skela te dobava Obračun po m2 gotove fasade.</t>
  </si>
  <si>
    <t>Uklanjanje ruševne zgrade
kčbr. 3284, k.o. Osijek</t>
  </si>
  <si>
    <t>Projektant: Mario Stanić mag.ing.aedif.
KONTURO d.o.o.</t>
  </si>
  <si>
    <t>Demontaža azbest-cementnih ploča</t>
  </si>
  <si>
    <t>Azbest-cementne ploče se pri uklanjanju moraju dignuti, a ne smiju se čupati ili lomiti.Kuke, vijke ili čavle s kojima su ploče bile učvršćene valja ukloniti tako da se pritom ploče ne oštećuju. Pri demontaži se ne smiju rabiti svrdla, pile ili alati za kidanje s velikom brzinom.
Primjena svih potrebnih mjera zaštite zdravlja i sigurnosti radnika te obveza upotrebe posebne zaštitne opreme sukladno posebnim propisima o zaštiti na radu.
Obračun po m2, uključen sav potreban rad, materijal,
odvoz, te troškovi zbrinjavanja i deponiranja.
Stavka obuhvaća i sve troškove vezane uz plaćanje naknada za trajno zbrinjavanje i deponiranje otpada kod ovlaštenih tvrtki za gospodarenje otpadom, uključujući potrebnu dokumentaciju i potvrde o pravilnom zbrinjavanju.</t>
  </si>
  <si>
    <t>Strojno i ručno rušenje nosivih i pregradnih zidova od pune opeke u podrumu i prizemlju stambene građevine, debljine 20 do 45 cm, obuhvaća rušenje od kote podruma i prizemlja do konačnog vrha zida. Radovi uključuju usitnjavanje srušenih elemenata, utovar i odvoz na ovlaštenu trajnu deponiju, uz plaćanje svih propisanih naknada za zbrinjavanje građevinskog otpada.
U obračunu je uračunat koeficijent rastresitosti za odvoz materijala, a obračun se vrši prema volumenu u izvedenom stanju (m³).</t>
  </si>
  <si>
    <t>Strojno i ručno rušenje malog pomoćnog objekta,tlocrtne površine cca 12,0 maksimalne visine 2m uključujući kompletno uklanjanje temelja, nosivih i pregradnih zidova, stropnih konstrukcija te krovišta. Radovi obuhvaćaju pripremu gradilišta, osiguranje potrebnih zaštitnih mjera, demontažu svih građevinskih elemenata, utovar, transport i odvoz građevinskog otpada na ovlaštenu deponiju, uključujući plaćanje svih propisanih naknada za zbrinjavanje otpada.</t>
  </si>
  <si>
    <t>Rušenje zidane ograde cca h=2,4m</t>
  </si>
  <si>
    <t>Izrada i zazidavanje otvora u zidu prema susjednom objektu izvedenog od opeke debljine 35 cm. Obračun se vrši po kubnom metru (m³) zida i uključuje sve potrebne radove i materijal za potpuno dovršenje navedene stavke, sukladno tehničkim i sigurnosnim standardima.</t>
  </si>
  <si>
    <t>Nabava, doprema i ugradnja nasipnog materijala – pijeska granulacije 0-4 mm za nasipavanje građevinske jame podruma, s ugradnjom u slojevima debljine do 40 cm, uključujući valjanje i zbijanje svakog sloja. Ugrađuje se zamjenski materijal konstruktivne postojanosti, prilagođen mjestu razgradnje podruma, kako bi se osigurala stabilnost i trajnost nasipa.
Nabava, doprema, ugradnja i poravnanje sa nabijanjem zemljanog materijala na mjestu uklonjene temljen ploče prizemlja.
Ova stavka obuhvaća sve potrebne radove, materijal i opremu za pravilnu ugradnju nasipnog pijeska, sukladno tehničkim normama i standardima za zemljane radove.</t>
  </si>
  <si>
    <t>pijesak</t>
  </si>
  <si>
    <t>zemlja</t>
  </si>
  <si>
    <t>8.</t>
  </si>
  <si>
    <r>
      <t xml:space="preserve">TROŠKOVNIK UKLANJANJA
</t>
    </r>
    <r>
      <rPr>
        <b/>
        <sz val="12"/>
        <rFont val="Arial Black"/>
        <family val="2"/>
        <charset val="238"/>
      </rPr>
      <t>bez cijena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</si>
</sst>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amily val="2"/>
      <charset val="238"/>
    </font>
    <font>
      <b/>
      <sz val="11"/>
      <color indexed="8"/>
      <name val="Calibri"/>
      <family val="2"/>
      <charset val="238"/>
    </font>
    <font>
      <sz val="8"/>
      <name val="Arial"/>
      <family val="2"/>
      <charset val="238"/>
    </font>
    <font>
      <b/>
      <sz val="8"/>
      <name val="Arial"/>
      <family val="2"/>
      <charset val="238"/>
    </font>
    <font>
      <b/>
      <sz val="20"/>
      <name val="Arial Black"/>
      <family val="2"/>
      <charset val="238"/>
    </font>
    <font>
      <b/>
      <sz val="12"/>
      <name val="Arial"/>
      <family val="2"/>
      <charset val="238"/>
    </font>
    <font>
      <b/>
      <sz val="12"/>
      <name val="Arial Black"/>
      <family val="2"/>
      <charset val="238"/>
    </font>
    <font>
      <sz val="12"/>
      <name val="Arial"/>
      <family val="2"/>
      <charset val="238"/>
    </font>
    <font>
      <b/>
      <sz val="11"/>
      <color indexed="8"/>
      <name val="Arial Black"/>
      <family val="2"/>
      <charset val="238"/>
    </font>
    <font>
      <b/>
      <sz val="9"/>
      <color indexed="8"/>
      <name val="Arial Black"/>
      <family val="2"/>
      <charset val="238"/>
    </font>
    <font>
      <b/>
      <sz val="9"/>
      <name val="Arial Black"/>
      <family val="2"/>
      <charset val="238"/>
    </font>
    <font>
      <sz val="12"/>
      <name val="Arial Black"/>
      <family val="2"/>
      <charset val="238"/>
    </font>
    <font>
      <sz val="10"/>
      <name val="Arial"/>
      <family val="2"/>
      <charset val="1"/>
    </font>
    <font>
      <b/>
      <sz val="10"/>
      <name val="Arial"/>
      <family val="2"/>
      <charset val="238"/>
    </font>
    <font>
      <b/>
      <sz val="8"/>
      <name val="Arial"/>
      <family val="2"/>
    </font>
    <font>
      <b/>
      <sz val="10"/>
      <name val="Arial"/>
      <family val="2"/>
    </font>
    <font>
      <sz val="10"/>
      <name val="Arial"/>
      <family val="2"/>
    </font>
    <font>
      <sz val="10"/>
      <color rgb="FFFF0000"/>
      <name val="Arial"/>
      <family val="2"/>
    </font>
    <font>
      <sz val="8"/>
      <color rgb="FFFF0000"/>
      <name val="Arial"/>
      <family val="2"/>
    </font>
    <font>
      <sz val="10"/>
      <name val="Arial"/>
      <family val="2"/>
      <charset val="238"/>
    </font>
    <font>
      <sz val="10"/>
      <color rgb="FFFF0000"/>
      <name val="Arial"/>
      <family val="2"/>
      <charset val="238"/>
    </font>
    <font>
      <sz val="8"/>
      <color rgb="FFFF0000"/>
      <name val="Arial"/>
      <family val="2"/>
      <charset val="238"/>
    </font>
  </fonts>
  <fills count="4">
    <fill>
      <patternFill patternType="none"/>
    </fill>
    <fill>
      <patternFill patternType="gray125"/>
    </fill>
    <fill>
      <patternFill patternType="solid">
        <fgColor indexed="9"/>
        <bgColor indexed="26"/>
      </patternFill>
    </fill>
    <fill>
      <patternFill patternType="solid">
        <fgColor indexed="22"/>
        <bgColor indexed="31"/>
      </patternFill>
    </fill>
  </fills>
  <borders count="6">
    <border>
      <left/>
      <right/>
      <top/>
      <bottom/>
      <diagonal/>
    </border>
    <border>
      <left/>
      <right/>
      <top style="thin">
        <color indexed="53"/>
      </top>
      <bottom style="double">
        <color indexed="53"/>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style="thin">
        <color indexed="8"/>
      </top>
      <bottom style="medium">
        <color indexed="8"/>
      </bottom>
      <diagonal/>
    </border>
  </borders>
  <cellStyleXfs count="4">
    <xf numFmtId="0" fontId="0" fillId="0" borderId="0"/>
    <xf numFmtId="0" fontId="1" fillId="0" borderId="1" applyFill="0" applyAlignment="0" applyProtection="0"/>
    <xf numFmtId="0" fontId="1" fillId="0" borderId="1" applyNumberFormat="0" applyFill="0" applyAlignment="0" applyProtection="0"/>
    <xf numFmtId="0" fontId="19" fillId="0" borderId="0"/>
  </cellStyleXfs>
  <cellXfs count="135">
    <xf numFmtId="0" fontId="0" fillId="0" borderId="0" xfId="0"/>
    <xf numFmtId="49" fontId="2" fillId="0" borderId="0" xfId="0" applyNumberFormat="1" applyFont="1" applyAlignment="1">
      <alignment horizontal="right" vertical="top"/>
    </xf>
    <xf numFmtId="0" fontId="2" fillId="0" borderId="0" xfId="0" applyFont="1" applyAlignment="1">
      <alignment horizontal="justify" vertical="top" wrapText="1" readingOrder="1"/>
    </xf>
    <xf numFmtId="0" fontId="2" fillId="0" borderId="0" xfId="0" applyFont="1" applyAlignment="1">
      <alignment horizontal="center"/>
    </xf>
    <xf numFmtId="4" fontId="2" fillId="0" borderId="0" xfId="0" applyNumberFormat="1" applyFont="1" applyAlignment="1">
      <alignment horizontal="right"/>
    </xf>
    <xf numFmtId="4" fontId="2" fillId="0" borderId="0" xfId="0" applyNumberFormat="1" applyFont="1" applyAlignment="1" applyProtection="1">
      <alignment horizontal="right"/>
      <protection locked="0"/>
    </xf>
    <xf numFmtId="0" fontId="2" fillId="0" borderId="0" xfId="0" applyFont="1" applyProtection="1">
      <protection locked="0"/>
    </xf>
    <xf numFmtId="0" fontId="3" fillId="2" borderId="0" xfId="0" applyFont="1" applyFill="1" applyAlignment="1">
      <alignment horizontal="right" vertical="top"/>
    </xf>
    <xf numFmtId="0" fontId="3" fillId="2" borderId="0" xfId="0" applyFont="1" applyFill="1" applyAlignment="1">
      <alignment horizontal="center" vertical="center" wrapText="1" readingOrder="1"/>
    </xf>
    <xf numFmtId="0" fontId="3" fillId="2" borderId="0" xfId="0" applyFont="1" applyFill="1" applyAlignment="1">
      <alignment horizontal="center" vertical="center"/>
    </xf>
    <xf numFmtId="4" fontId="3" fillId="2" borderId="0" xfId="0" applyNumberFormat="1" applyFont="1" applyFill="1" applyAlignment="1">
      <alignment horizontal="right"/>
    </xf>
    <xf numFmtId="0" fontId="3" fillId="0" borderId="0" xfId="0" applyFont="1" applyAlignment="1">
      <alignment horizontal="center" vertical="center"/>
    </xf>
    <xf numFmtId="49" fontId="0" fillId="2" borderId="0" xfId="0" applyNumberFormat="1" applyFill="1" applyAlignment="1">
      <alignment horizontal="right" vertical="top"/>
    </xf>
    <xf numFmtId="0" fontId="0" fillId="2" borderId="0" xfId="0" applyFill="1" applyAlignment="1">
      <alignment horizontal="justify" vertical="top" wrapText="1" readingOrder="1"/>
    </xf>
    <xf numFmtId="0" fontId="0" fillId="2" borderId="0" xfId="0" applyFill="1" applyAlignment="1">
      <alignment horizontal="center"/>
    </xf>
    <xf numFmtId="4" fontId="0" fillId="2" borderId="0" xfId="0" applyNumberFormat="1" applyFill="1" applyAlignment="1">
      <alignment horizontal="right"/>
    </xf>
    <xf numFmtId="4" fontId="0" fillId="2" borderId="0" xfId="0" applyNumberFormat="1" applyFill="1" applyAlignment="1" applyProtection="1">
      <alignment horizontal="right"/>
      <protection locked="0"/>
    </xf>
    <xf numFmtId="0" fontId="0" fillId="0" borderId="0" xfId="0" applyProtection="1">
      <protection locked="0"/>
    </xf>
    <xf numFmtId="0" fontId="5" fillId="2" borderId="0" xfId="0" applyFont="1" applyFill="1" applyAlignment="1" applyProtection="1">
      <alignment horizontal="left" vertical="top" wrapText="1" readingOrder="1"/>
      <protection locked="0"/>
    </xf>
    <xf numFmtId="49" fontId="0" fillId="0" borderId="0" xfId="0" applyNumberFormat="1" applyAlignment="1">
      <alignment horizontal="right" vertical="top"/>
    </xf>
    <xf numFmtId="0" fontId="0" fillId="0" borderId="0" xfId="0" applyAlignment="1">
      <alignment horizontal="justify" vertical="top" wrapText="1" readingOrder="1"/>
    </xf>
    <xf numFmtId="0" fontId="0" fillId="0" borderId="0" xfId="0" applyAlignment="1">
      <alignment horizontal="center"/>
    </xf>
    <xf numFmtId="4" fontId="0" fillId="0" borderId="0" xfId="0" applyNumberFormat="1" applyAlignment="1">
      <alignment horizontal="right"/>
    </xf>
    <xf numFmtId="4" fontId="0" fillId="0" borderId="0" xfId="0" applyNumberFormat="1" applyAlignment="1" applyProtection="1">
      <alignment horizontal="right"/>
      <protection locked="0"/>
    </xf>
    <xf numFmtId="0" fontId="6" fillId="0" borderId="0" xfId="0" applyFont="1" applyAlignment="1" applyProtection="1">
      <alignment horizontal="left" vertical="top" wrapText="1" readingOrder="1"/>
      <protection locked="0"/>
    </xf>
    <xf numFmtId="0" fontId="5" fillId="0" borderId="0" xfId="0" applyFont="1" applyAlignment="1" applyProtection="1">
      <alignment horizontal="left" vertical="top" wrapText="1" readingOrder="1"/>
      <protection locked="0"/>
    </xf>
    <xf numFmtId="0" fontId="7" fillId="0" borderId="0" xfId="0" applyFont="1" applyAlignment="1" applyProtection="1">
      <alignment horizontal="left" vertical="top" wrapText="1" readingOrder="1"/>
      <protection locked="0"/>
    </xf>
    <xf numFmtId="49" fontId="1" fillId="3" borderId="2" xfId="2" applyNumberFormat="1" applyFill="1" applyBorder="1" applyAlignment="1" applyProtection="1">
      <alignment horizontal="right" vertical="top"/>
    </xf>
    <xf numFmtId="0" fontId="8" fillId="3" borderId="2" xfId="2" applyNumberFormat="1" applyFont="1" applyFill="1" applyBorder="1" applyAlignment="1" applyProtection="1">
      <alignment horizontal="left" vertical="top" wrapText="1" readingOrder="1"/>
      <protection locked="0"/>
    </xf>
    <xf numFmtId="0" fontId="1" fillId="3" borderId="2" xfId="2" applyNumberFormat="1" applyFill="1" applyBorder="1" applyAlignment="1" applyProtection="1">
      <alignment horizontal="left" vertical="top" wrapText="1" readingOrder="1"/>
      <protection locked="0"/>
    </xf>
    <xf numFmtId="4" fontId="1" fillId="3" borderId="2" xfId="2" applyNumberFormat="1" applyFill="1" applyBorder="1" applyAlignment="1" applyProtection="1">
      <alignment horizontal="right"/>
      <protection locked="0"/>
    </xf>
    <xf numFmtId="49" fontId="1" fillId="0" borderId="0" xfId="2" applyNumberFormat="1" applyFill="1" applyBorder="1" applyAlignment="1" applyProtection="1">
      <alignment horizontal="right" vertical="top"/>
    </xf>
    <xf numFmtId="0" fontId="1" fillId="0" borderId="0" xfId="2" applyNumberFormat="1" applyFill="1" applyBorder="1" applyAlignment="1" applyProtection="1">
      <alignment horizontal="left" vertical="top" wrapText="1" readingOrder="1"/>
      <protection locked="0"/>
    </xf>
    <xf numFmtId="4" fontId="1" fillId="0" borderId="0" xfId="2" applyNumberFormat="1" applyFill="1" applyBorder="1" applyAlignment="1" applyProtection="1">
      <alignment horizontal="right"/>
      <protection locked="0"/>
    </xf>
    <xf numFmtId="4" fontId="1" fillId="0" borderId="0" xfId="2" applyNumberFormat="1" applyFill="1" applyBorder="1" applyAlignment="1" applyProtection="1">
      <alignment horizontal="left" vertical="top" wrapText="1" readingOrder="1"/>
      <protection locked="0"/>
    </xf>
    <xf numFmtId="0" fontId="9" fillId="3" borderId="2" xfId="2" applyNumberFormat="1" applyFont="1" applyFill="1" applyBorder="1" applyAlignment="1" applyProtection="1">
      <alignment horizontal="left" vertical="center" wrapText="1" readingOrder="1"/>
      <protection locked="0"/>
    </xf>
    <xf numFmtId="4" fontId="9" fillId="3" borderId="2" xfId="2" applyNumberFormat="1" applyFont="1" applyFill="1" applyBorder="1" applyAlignment="1" applyProtection="1">
      <alignment horizontal="right"/>
      <protection locked="0"/>
    </xf>
    <xf numFmtId="0" fontId="10" fillId="3" borderId="2" xfId="0" applyFont="1" applyFill="1" applyBorder="1" applyProtection="1">
      <protection locked="0"/>
    </xf>
    <xf numFmtId="0" fontId="10" fillId="0" borderId="0" xfId="0" applyFont="1" applyAlignment="1" applyProtection="1">
      <alignment horizontal="left" vertical="top" wrapText="1" readingOrder="1"/>
      <protection locked="0"/>
    </xf>
    <xf numFmtId="4" fontId="9" fillId="0" borderId="0" xfId="2" applyNumberFormat="1" applyFont="1" applyFill="1" applyBorder="1" applyAlignment="1" applyProtection="1">
      <alignment horizontal="right"/>
      <protection locked="0"/>
    </xf>
    <xf numFmtId="0" fontId="10" fillId="0" borderId="0" xfId="0" applyFont="1" applyProtection="1">
      <protection locked="0"/>
    </xf>
    <xf numFmtId="0" fontId="11" fillId="0" borderId="0" xfId="0" applyFont="1" applyAlignment="1" applyProtection="1">
      <alignment horizontal="left" vertical="top" wrapText="1" readingOrder="1"/>
      <protection locked="0"/>
    </xf>
    <xf numFmtId="4" fontId="11" fillId="0" borderId="0" xfId="0" applyNumberFormat="1" applyFont="1" applyAlignment="1" applyProtection="1">
      <alignment horizontal="right"/>
      <protection locked="0"/>
    </xf>
    <xf numFmtId="0" fontId="11" fillId="0" borderId="0" xfId="0" applyFont="1" applyProtection="1">
      <protection locked="0"/>
    </xf>
    <xf numFmtId="0" fontId="3" fillId="3" borderId="0" xfId="0" applyFont="1" applyFill="1" applyAlignment="1">
      <alignment horizontal="right" vertical="top"/>
    </xf>
    <xf numFmtId="0" fontId="3" fillId="3" borderId="0" xfId="0" applyFont="1" applyFill="1" applyAlignment="1">
      <alignment horizontal="center" vertical="center" wrapText="1" readingOrder="1"/>
    </xf>
    <xf numFmtId="0" fontId="3" fillId="3" borderId="0" xfId="0" applyFont="1" applyFill="1" applyAlignment="1">
      <alignment horizontal="center" vertical="center"/>
    </xf>
    <xf numFmtId="4" fontId="3" fillId="3" borderId="0" xfId="0" applyNumberFormat="1" applyFont="1" applyFill="1" applyAlignment="1">
      <alignment horizontal="right"/>
    </xf>
    <xf numFmtId="49" fontId="0" fillId="0" borderId="3" xfId="0" applyNumberFormat="1" applyBorder="1" applyAlignment="1">
      <alignment horizontal="right" vertical="center"/>
    </xf>
    <xf numFmtId="0" fontId="13" fillId="0" borderId="3" xfId="0" applyFont="1" applyBorder="1" applyAlignment="1">
      <alignment horizontal="left" vertical="center" wrapText="1" readingOrder="1"/>
    </xf>
    <xf numFmtId="0" fontId="0" fillId="0" borderId="3" xfId="0" applyBorder="1" applyProtection="1">
      <protection locked="0"/>
    </xf>
    <xf numFmtId="49" fontId="0" fillId="0" borderId="3" xfId="0" applyNumberFormat="1" applyBorder="1" applyAlignment="1">
      <alignment horizontal="right" vertical="top"/>
    </xf>
    <xf numFmtId="0" fontId="12" fillId="0" borderId="3" xfId="0" applyFont="1" applyBorder="1" applyAlignment="1">
      <alignment vertical="top" wrapText="1"/>
    </xf>
    <xf numFmtId="0" fontId="0" fillId="0" borderId="3" xfId="0" applyBorder="1" applyAlignment="1">
      <alignment horizontal="center" wrapText="1" readingOrder="1"/>
    </xf>
    <xf numFmtId="4" fontId="0" fillId="0" borderId="3" xfId="0" applyNumberFormat="1" applyBorder="1" applyAlignment="1" applyProtection="1">
      <alignment horizontal="right"/>
      <protection locked="0"/>
    </xf>
    <xf numFmtId="0" fontId="0" fillId="0" borderId="0" xfId="0" applyAlignment="1">
      <alignment horizontal="left" vertical="top" wrapText="1" readingOrder="1"/>
    </xf>
    <xf numFmtId="0" fontId="0" fillId="0" borderId="0" xfId="0" applyAlignment="1">
      <alignment horizontal="center" wrapText="1" readingOrder="1"/>
    </xf>
    <xf numFmtId="0" fontId="13" fillId="0" borderId="3" xfId="0" applyFont="1" applyBorder="1" applyAlignment="1">
      <alignment horizontal="justify" vertical="center" wrapText="1" readingOrder="1"/>
    </xf>
    <xf numFmtId="0" fontId="0" fillId="0" borderId="3" xfId="0" applyBorder="1" applyAlignment="1">
      <alignment horizontal="left" vertical="top" wrapText="1" readingOrder="1"/>
    </xf>
    <xf numFmtId="0" fontId="12" fillId="0" borderId="3" xfId="0" applyFont="1" applyBorder="1" applyAlignment="1">
      <alignment horizontal="justify" vertical="top" wrapText="1" readingOrder="1"/>
    </xf>
    <xf numFmtId="0" fontId="0" fillId="0" borderId="3" xfId="0" applyBorder="1" applyAlignment="1">
      <alignment horizontal="center"/>
    </xf>
    <xf numFmtId="49" fontId="0" fillId="3" borderId="4" xfId="0" applyNumberFormat="1" applyFill="1" applyBorder="1" applyAlignment="1">
      <alignment horizontal="right" vertical="top"/>
    </xf>
    <xf numFmtId="0" fontId="13" fillId="3" borderId="4" xfId="0" applyFont="1" applyFill="1" applyBorder="1" applyAlignment="1">
      <alignment horizontal="justify" vertical="top" wrapText="1" readingOrder="1"/>
    </xf>
    <xf numFmtId="0" fontId="0" fillId="3" borderId="4" xfId="0" applyFill="1" applyBorder="1" applyAlignment="1">
      <alignment horizontal="center"/>
    </xf>
    <xf numFmtId="4" fontId="0" fillId="3" borderId="4" xfId="0" applyNumberFormat="1" applyFill="1" applyBorder="1" applyAlignment="1" applyProtection="1">
      <alignment horizontal="right"/>
      <protection locked="0"/>
    </xf>
    <xf numFmtId="4" fontId="13" fillId="3" borderId="4" xfId="0" applyNumberFormat="1" applyFont="1" applyFill="1" applyBorder="1" applyAlignment="1" applyProtection="1">
      <alignment horizontal="right"/>
      <protection locked="0"/>
    </xf>
    <xf numFmtId="49" fontId="0" fillId="0" borderId="5" xfId="0" applyNumberFormat="1" applyBorder="1" applyAlignment="1">
      <alignment horizontal="right" vertical="top"/>
    </xf>
    <xf numFmtId="0" fontId="0" fillId="0" borderId="5" xfId="0" applyBorder="1" applyAlignment="1">
      <alignment horizontal="justify" vertical="top" wrapText="1" readingOrder="1"/>
    </xf>
    <xf numFmtId="0" fontId="0" fillId="0" borderId="5" xfId="0" applyBorder="1" applyAlignment="1">
      <alignment horizontal="center"/>
    </xf>
    <xf numFmtId="4" fontId="0" fillId="0" borderId="5" xfId="0" applyNumberFormat="1" applyBorder="1" applyAlignment="1">
      <alignment horizontal="right"/>
    </xf>
    <xf numFmtId="4" fontId="0" fillId="0" borderId="5" xfId="0" applyNumberFormat="1" applyBorder="1" applyAlignment="1" applyProtection="1">
      <alignment horizontal="right"/>
      <protection locked="0"/>
    </xf>
    <xf numFmtId="49" fontId="0" fillId="3" borderId="2" xfId="0" applyNumberFormat="1" applyFill="1" applyBorder="1" applyAlignment="1">
      <alignment horizontal="right" vertical="top"/>
    </xf>
    <xf numFmtId="0" fontId="13" fillId="3" borderId="2" xfId="0" applyFont="1" applyFill="1" applyBorder="1" applyAlignment="1">
      <alignment horizontal="justify" vertical="top" wrapText="1" readingOrder="1"/>
    </xf>
    <xf numFmtId="0" fontId="0" fillId="3" borderId="2" xfId="0" applyFill="1" applyBorder="1" applyAlignment="1">
      <alignment horizontal="center"/>
    </xf>
    <xf numFmtId="4" fontId="0" fillId="3" borderId="2" xfId="0" applyNumberFormat="1" applyFill="1" applyBorder="1" applyAlignment="1" applyProtection="1">
      <alignment horizontal="right"/>
      <protection locked="0"/>
    </xf>
    <xf numFmtId="4" fontId="13" fillId="3" borderId="2" xfId="0" applyNumberFormat="1" applyFont="1" applyFill="1" applyBorder="1" applyAlignment="1" applyProtection="1">
      <alignment horizontal="right"/>
      <protection locked="0"/>
    </xf>
    <xf numFmtId="0" fontId="13" fillId="2" borderId="0" xfId="0" applyFont="1" applyFill="1" applyAlignment="1">
      <alignment horizontal="justify" vertical="top" wrapText="1" readingOrder="1"/>
    </xf>
    <xf numFmtId="4" fontId="13" fillId="2" borderId="0" xfId="0" applyNumberFormat="1" applyFont="1" applyFill="1" applyAlignment="1" applyProtection="1">
      <alignment horizontal="right"/>
      <protection locked="0"/>
    </xf>
    <xf numFmtId="0" fontId="0" fillId="2" borderId="0" xfId="0" applyFill="1" applyProtection="1">
      <protection locked="0"/>
    </xf>
    <xf numFmtId="49" fontId="0" fillId="0" borderId="3" xfId="0" applyNumberFormat="1" applyBorder="1" applyAlignment="1">
      <alignment horizontal="right"/>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0" fillId="0" borderId="3" xfId="0" applyBorder="1" applyAlignment="1" applyProtection="1">
      <alignment horizontal="right" vertical="center"/>
      <protection locked="0"/>
    </xf>
    <xf numFmtId="2" fontId="0" fillId="0" borderId="0" xfId="0" applyNumberFormat="1" applyProtection="1">
      <protection locked="0"/>
    </xf>
    <xf numFmtId="0" fontId="17" fillId="0" borderId="0" xfId="0" applyFont="1" applyAlignment="1">
      <alignment horizontal="left" vertical="top" wrapText="1" readingOrder="1"/>
    </xf>
    <xf numFmtId="0" fontId="17" fillId="0" borderId="0" xfId="0" applyFont="1" applyAlignment="1" applyProtection="1">
      <alignment horizontal="justify" wrapText="1" readingOrder="1"/>
      <protection locked="0"/>
    </xf>
    <xf numFmtId="0" fontId="17" fillId="0" borderId="0" xfId="0" applyFont="1" applyAlignment="1">
      <alignment horizontal="justify" vertical="top" wrapText="1" readingOrder="1"/>
    </xf>
    <xf numFmtId="0" fontId="18" fillId="0" borderId="0" xfId="0" applyFont="1" applyAlignment="1">
      <alignment horizontal="justify" vertical="top" wrapText="1" readingOrder="1"/>
    </xf>
    <xf numFmtId="0" fontId="14" fillId="3" borderId="0" xfId="0" applyFont="1" applyFill="1" applyAlignment="1">
      <alignment horizontal="center" vertical="center" wrapText="1" readingOrder="1"/>
    </xf>
    <xf numFmtId="0" fontId="15" fillId="0" borderId="3" xfId="0" applyFont="1" applyBorder="1" applyAlignment="1">
      <alignment horizontal="left" vertical="center" wrapText="1" readingOrder="1"/>
    </xf>
    <xf numFmtId="0" fontId="16" fillId="0" borderId="3" xfId="0" applyFont="1" applyBorder="1" applyAlignment="1">
      <alignment vertical="top" wrapText="1"/>
    </xf>
    <xf numFmtId="0" fontId="15" fillId="0" borderId="3" xfId="0" applyFont="1" applyBorder="1" applyAlignment="1">
      <alignment horizontal="justify" wrapText="1" readingOrder="1"/>
    </xf>
    <xf numFmtId="0" fontId="15" fillId="0" borderId="3" xfId="0" applyFont="1" applyBorder="1" applyAlignment="1" applyProtection="1">
      <alignment horizontal="justify" vertical="center" wrapText="1" readingOrder="1"/>
      <protection locked="0"/>
    </xf>
    <xf numFmtId="0" fontId="16" fillId="0" borderId="3" xfId="0" applyFont="1" applyBorder="1" applyAlignment="1">
      <alignment horizontal="justify" vertical="top" wrapText="1" readingOrder="1"/>
    </xf>
    <xf numFmtId="0" fontId="15" fillId="0" borderId="3" xfId="0" applyFont="1" applyBorder="1" applyAlignment="1">
      <alignment horizontal="justify" vertical="center" wrapText="1" readingOrder="1"/>
    </xf>
    <xf numFmtId="0" fontId="15" fillId="0" borderId="3" xfId="0" applyFont="1" applyBorder="1" applyAlignment="1">
      <alignment horizontal="justify" vertical="top" wrapText="1" readingOrder="1"/>
    </xf>
    <xf numFmtId="0" fontId="15" fillId="3" borderId="4" xfId="0" applyFont="1" applyFill="1" applyBorder="1" applyAlignment="1">
      <alignment horizontal="justify" vertical="top" wrapText="1" readingOrder="1"/>
    </xf>
    <xf numFmtId="0" fontId="16" fillId="0" borderId="5" xfId="0" applyFont="1" applyBorder="1" applyAlignment="1">
      <alignment horizontal="justify" vertical="top" wrapText="1" readingOrder="1"/>
    </xf>
    <xf numFmtId="0" fontId="16" fillId="0" borderId="0" xfId="0" applyFont="1" applyAlignment="1">
      <alignment horizontal="justify" vertical="top" wrapText="1" readingOrder="1"/>
    </xf>
    <xf numFmtId="0" fontId="15" fillId="3" borderId="2" xfId="0" applyFont="1" applyFill="1" applyBorder="1" applyAlignment="1">
      <alignment horizontal="justify" vertical="top" wrapText="1" readingOrder="1"/>
    </xf>
    <xf numFmtId="0" fontId="1" fillId="0" borderId="0" xfId="2" applyNumberFormat="1" applyFill="1" applyBorder="1" applyAlignment="1" applyProtection="1">
      <alignment horizontal="left" vertical="top" readingOrder="1"/>
      <protection locked="0"/>
    </xf>
    <xf numFmtId="4" fontId="13" fillId="3" borderId="4" xfId="0" applyNumberFormat="1" applyFont="1" applyFill="1" applyBorder="1" applyAlignment="1">
      <alignment horizontal="right"/>
    </xf>
    <xf numFmtId="4" fontId="13" fillId="3" borderId="2" xfId="0" applyNumberFormat="1" applyFont="1" applyFill="1" applyBorder="1" applyAlignment="1">
      <alignment horizontal="right"/>
    </xf>
    <xf numFmtId="0" fontId="17" fillId="0" borderId="3" xfId="0" applyFont="1" applyBorder="1" applyAlignment="1">
      <alignment horizontal="justify" vertical="top" wrapText="1" readingOrder="1"/>
    </xf>
    <xf numFmtId="0" fontId="20" fillId="0" borderId="3" xfId="0" applyFont="1" applyBorder="1" applyProtection="1">
      <protection locked="0"/>
    </xf>
    <xf numFmtId="4" fontId="20" fillId="0" borderId="3" xfId="0" applyNumberFormat="1" applyFont="1" applyBorder="1" applyAlignment="1" applyProtection="1">
      <alignment horizontal="right"/>
      <protection locked="0"/>
    </xf>
    <xf numFmtId="4" fontId="20" fillId="0" borderId="0" xfId="0" applyNumberFormat="1" applyFont="1" applyAlignment="1" applyProtection="1">
      <alignment horizontal="right"/>
      <protection locked="0"/>
    </xf>
    <xf numFmtId="4" fontId="20" fillId="3" borderId="4" xfId="0" applyNumberFormat="1" applyFont="1" applyFill="1" applyBorder="1" applyAlignment="1" applyProtection="1">
      <alignment horizontal="right"/>
      <protection locked="0"/>
    </xf>
    <xf numFmtId="4" fontId="20" fillId="0" borderId="5" xfId="0" applyNumberFormat="1" applyFont="1" applyBorder="1" applyAlignment="1" applyProtection="1">
      <alignment horizontal="right"/>
      <protection locked="0"/>
    </xf>
    <xf numFmtId="4" fontId="20" fillId="3" borderId="2" xfId="0" applyNumberFormat="1" applyFont="1" applyFill="1" applyBorder="1" applyAlignment="1" applyProtection="1">
      <alignment horizontal="right"/>
      <protection locked="0"/>
    </xf>
    <xf numFmtId="0" fontId="20" fillId="0" borderId="0" xfId="0" applyFont="1" applyProtection="1">
      <protection locked="0"/>
    </xf>
    <xf numFmtId="4" fontId="21" fillId="0" borderId="0" xfId="0" applyNumberFormat="1" applyFont="1" applyAlignment="1" applyProtection="1">
      <alignment horizontal="right"/>
      <protection locked="0"/>
    </xf>
    <xf numFmtId="4" fontId="20" fillId="2" borderId="0" xfId="0" applyNumberFormat="1" applyFont="1" applyFill="1" applyAlignment="1" applyProtection="1">
      <alignment horizontal="right"/>
      <protection locked="0"/>
    </xf>
    <xf numFmtId="4" fontId="20" fillId="0" borderId="3" xfId="0" applyNumberFormat="1" applyFont="1" applyBorder="1" applyAlignment="1">
      <alignment horizontal="right"/>
    </xf>
    <xf numFmtId="4" fontId="20" fillId="0" borderId="0" xfId="0" applyNumberFormat="1" applyFont="1" applyAlignment="1">
      <alignment horizontal="right"/>
    </xf>
    <xf numFmtId="4" fontId="20" fillId="3" borderId="4" xfId="0" applyNumberFormat="1" applyFont="1" applyFill="1" applyBorder="1" applyAlignment="1">
      <alignment horizontal="right"/>
    </xf>
    <xf numFmtId="4" fontId="20" fillId="3" borderId="2" xfId="0" applyNumberFormat="1" applyFont="1" applyFill="1" applyBorder="1" applyAlignment="1">
      <alignment horizontal="right"/>
    </xf>
    <xf numFmtId="4" fontId="21" fillId="0" borderId="0" xfId="0" applyNumberFormat="1" applyFont="1" applyAlignment="1">
      <alignment horizontal="right"/>
    </xf>
    <xf numFmtId="4" fontId="20" fillId="2" borderId="0" xfId="0" applyNumberFormat="1" applyFont="1" applyFill="1" applyAlignment="1">
      <alignment horizontal="right"/>
    </xf>
    <xf numFmtId="4" fontId="0" fillId="0" borderId="3" xfId="0" applyNumberFormat="1" applyBorder="1" applyAlignment="1">
      <alignment horizontal="right"/>
    </xf>
    <xf numFmtId="0" fontId="20" fillId="0" borderId="0" xfId="0" applyFont="1"/>
    <xf numFmtId="0" fontId="20" fillId="2" borderId="0" xfId="0" applyFont="1" applyFill="1" applyProtection="1">
      <protection locked="0"/>
    </xf>
    <xf numFmtId="2" fontId="20" fillId="0" borderId="3" xfId="0" applyNumberFormat="1" applyFont="1" applyBorder="1" applyProtection="1">
      <protection locked="0"/>
    </xf>
    <xf numFmtId="2" fontId="20" fillId="0" borderId="0" xfId="0" applyNumberFormat="1" applyFont="1" applyProtection="1">
      <protection locked="0"/>
    </xf>
    <xf numFmtId="0" fontId="20" fillId="0" borderId="0" xfId="0" applyFont="1" applyAlignment="1">
      <alignment horizontal="center" wrapText="1" readingOrder="1"/>
    </xf>
    <xf numFmtId="0" fontId="20" fillId="0" borderId="3" xfId="0" applyFont="1" applyBorder="1" applyAlignment="1" applyProtection="1">
      <alignment horizontal="center"/>
      <protection locked="0"/>
    </xf>
    <xf numFmtId="0" fontId="20" fillId="0" borderId="0" xfId="0" applyFont="1" applyAlignment="1">
      <alignment horizontal="center"/>
    </xf>
    <xf numFmtId="0" fontId="20" fillId="0" borderId="3" xfId="0" applyFont="1" applyBorder="1" applyAlignment="1">
      <alignment horizontal="center"/>
    </xf>
    <xf numFmtId="0" fontId="20" fillId="3" borderId="4" xfId="0" applyFont="1" applyFill="1" applyBorder="1" applyAlignment="1">
      <alignment horizontal="center"/>
    </xf>
    <xf numFmtId="0" fontId="20" fillId="0" borderId="5" xfId="0" applyFont="1" applyBorder="1" applyAlignment="1">
      <alignment horizontal="center"/>
    </xf>
    <xf numFmtId="0" fontId="20" fillId="3" borderId="2" xfId="0" applyFont="1" applyFill="1" applyBorder="1" applyAlignment="1">
      <alignment horizontal="center"/>
    </xf>
    <xf numFmtId="0" fontId="21" fillId="0" borderId="0" xfId="0" applyFont="1" applyAlignment="1">
      <alignment horizontal="center"/>
    </xf>
    <xf numFmtId="0" fontId="0" fillId="0" borderId="0" xfId="0" applyAlignment="1" applyProtection="1">
      <alignment horizontal="left" vertical="top" wrapText="1" readingOrder="1"/>
      <protection locked="0"/>
    </xf>
    <xf numFmtId="0" fontId="16" fillId="0" borderId="3" xfId="0" applyFont="1" applyBorder="1" applyAlignment="1">
      <alignment horizontal="right" vertical="top" wrapText="1" readingOrder="1"/>
    </xf>
    <xf numFmtId="0" fontId="4" fillId="2" borderId="0" xfId="0" applyFont="1" applyFill="1" applyAlignment="1">
      <alignment horizontal="center" vertical="top" wrapText="1" readingOrder="1"/>
    </xf>
  </cellXfs>
  <cellStyles count="4">
    <cellStyle name="CRNO" xfId="1" xr:uid="{00000000-0005-0000-0000-000000000000}"/>
    <cellStyle name="Excel_BuiltIn_Total 1" xfId="2" xr:uid="{00000000-0005-0000-0000-000001000000}"/>
    <cellStyle name="Normal" xfId="0" builtinId="0"/>
    <cellStyle name="Normal 2 2" xfId="3" xr:uid="{B005E081-080E-42DD-B5B6-337D3F028C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6"/>
    <pageSetUpPr fitToPage="1"/>
  </sheetPr>
  <dimension ref="A1:F26"/>
  <sheetViews>
    <sheetView showGridLines="0" tabSelected="1" view="pageBreakPreview" topLeftCell="A3" zoomScaleNormal="79" zoomScaleSheetLayoutView="100" workbookViewId="0">
      <selection activeCell="I10" sqref="I10"/>
    </sheetView>
  </sheetViews>
  <sheetFormatPr defaultColWidth="9.140625" defaultRowHeight="11.25" x14ac:dyDescent="0.2"/>
  <cols>
    <col min="1" max="1" width="4.28515625" style="1" customWidth="1"/>
    <col min="2" max="2" width="46.42578125" style="2" customWidth="1"/>
    <col min="3" max="3" width="6.7109375" style="3" customWidth="1"/>
    <col min="4" max="4" width="11" style="4" customWidth="1"/>
    <col min="5" max="6" width="15.42578125" style="5" customWidth="1"/>
    <col min="7" max="16384" width="9.140625" style="6"/>
  </cols>
  <sheetData>
    <row r="1" spans="1:6" s="11" customFormat="1" x14ac:dyDescent="0.2">
      <c r="A1" s="7"/>
      <c r="B1" s="8"/>
      <c r="C1" s="9"/>
      <c r="D1" s="10"/>
      <c r="E1" s="10"/>
      <c r="F1" s="10"/>
    </row>
    <row r="2" spans="1:6" s="17" customFormat="1" ht="12.75" x14ac:dyDescent="0.2">
      <c r="A2" s="12"/>
      <c r="B2" s="13"/>
      <c r="C2" s="14"/>
      <c r="D2" s="15"/>
      <c r="E2" s="16"/>
      <c r="F2" s="16"/>
    </row>
    <row r="3" spans="1:6" s="17" customFormat="1" ht="63" customHeight="1" x14ac:dyDescent="0.2">
      <c r="A3" s="12"/>
      <c r="B3" s="134" t="s">
        <v>95</v>
      </c>
      <c r="C3" s="134"/>
      <c r="D3" s="134"/>
      <c r="E3" s="16"/>
      <c r="F3" s="16"/>
    </row>
    <row r="4" spans="1:6" s="17" customFormat="1" ht="15.75" x14ac:dyDescent="0.2">
      <c r="A4" s="12"/>
      <c r="B4" s="18"/>
      <c r="C4" s="14"/>
      <c r="D4" s="15"/>
      <c r="E4" s="16"/>
      <c r="F4" s="16"/>
    </row>
    <row r="5" spans="1:6" s="17" customFormat="1" ht="12.75" x14ac:dyDescent="0.2">
      <c r="A5" s="19"/>
      <c r="B5" s="20"/>
      <c r="C5" s="21"/>
      <c r="D5" s="22"/>
      <c r="E5" s="23"/>
      <c r="F5" s="23"/>
    </row>
    <row r="6" spans="1:6" s="17" customFormat="1" ht="19.5" x14ac:dyDescent="0.2">
      <c r="A6" s="19"/>
      <c r="B6" s="24" t="s">
        <v>0</v>
      </c>
      <c r="C6" s="25"/>
      <c r="D6" s="25"/>
      <c r="E6" s="25"/>
      <c r="F6" s="23"/>
    </row>
    <row r="7" spans="1:6" s="17" customFormat="1" ht="30" x14ac:dyDescent="0.2">
      <c r="A7" s="19"/>
      <c r="B7" s="26" t="s">
        <v>83</v>
      </c>
      <c r="C7" s="25"/>
      <c r="D7" s="25"/>
      <c r="E7" s="25"/>
      <c r="F7" s="23"/>
    </row>
    <row r="8" spans="1:6" s="17" customFormat="1" ht="15.75" x14ac:dyDescent="0.2">
      <c r="A8" s="19"/>
      <c r="B8" s="26"/>
      <c r="C8" s="25"/>
      <c r="D8" s="25"/>
      <c r="E8" s="25"/>
      <c r="F8" s="23"/>
    </row>
    <row r="9" spans="1:6" s="17" customFormat="1" ht="19.5" x14ac:dyDescent="0.2">
      <c r="A9" s="19"/>
      <c r="B9" s="24" t="s">
        <v>1</v>
      </c>
      <c r="C9" s="25"/>
      <c r="D9" s="25"/>
      <c r="E9" s="25"/>
      <c r="F9" s="23"/>
    </row>
    <row r="10" spans="1:6" s="17" customFormat="1" ht="60" x14ac:dyDescent="0.2">
      <c r="A10" s="19"/>
      <c r="B10" s="26" t="s">
        <v>27</v>
      </c>
      <c r="C10" s="25"/>
      <c r="D10" s="25"/>
      <c r="E10" s="25"/>
      <c r="F10" s="23"/>
    </row>
    <row r="11" spans="1:6" s="17" customFormat="1" ht="15.75" x14ac:dyDescent="0.2">
      <c r="A11" s="19"/>
      <c r="B11" s="26"/>
      <c r="C11" s="25"/>
      <c r="D11" s="25"/>
      <c r="E11" s="25"/>
      <c r="F11" s="23"/>
    </row>
    <row r="12" spans="1:6" s="17" customFormat="1" ht="18.75" x14ac:dyDescent="0.25">
      <c r="A12" s="27"/>
      <c r="B12" s="28" t="s">
        <v>2</v>
      </c>
      <c r="C12" s="29"/>
      <c r="D12" s="29"/>
      <c r="E12" s="29"/>
      <c r="F12" s="30"/>
    </row>
    <row r="13" spans="1:6" s="17" customFormat="1" ht="15" x14ac:dyDescent="0.25">
      <c r="A13" s="31"/>
      <c r="B13" s="32"/>
      <c r="C13" s="32"/>
      <c r="D13" s="32"/>
      <c r="E13" s="32"/>
      <c r="F13" s="33"/>
    </row>
    <row r="14" spans="1:6" s="17" customFormat="1" ht="15" x14ac:dyDescent="0.25">
      <c r="A14" s="31" t="s">
        <v>3</v>
      </c>
      <c r="B14" s="32" t="s">
        <v>28</v>
      </c>
      <c r="C14" s="32"/>
      <c r="D14" s="32"/>
      <c r="E14" s="34">
        <f>'Pripremni radovi'!F23</f>
        <v>0</v>
      </c>
      <c r="F14" s="33"/>
    </row>
    <row r="15" spans="1:6" s="17" customFormat="1" ht="15" x14ac:dyDescent="0.25">
      <c r="A15" s="31" t="s">
        <v>4</v>
      </c>
      <c r="B15" s="100" t="s">
        <v>29</v>
      </c>
      <c r="C15" s="32"/>
      <c r="D15" s="32"/>
      <c r="E15" s="34">
        <f>'Demontaža i razgrađivanje'!F27</f>
        <v>0</v>
      </c>
      <c r="F15" s="33"/>
    </row>
    <row r="16" spans="1:6" s="17" customFormat="1" ht="15" x14ac:dyDescent="0.25">
      <c r="A16" s="31" t="s">
        <v>5</v>
      </c>
      <c r="B16" s="32" t="s">
        <v>30</v>
      </c>
      <c r="C16" s="32"/>
      <c r="D16" s="32"/>
      <c r="E16" s="34">
        <f>'Rušenja  konstrukcije'!F24</f>
        <v>0</v>
      </c>
      <c r="F16" s="33"/>
    </row>
    <row r="17" spans="1:6" s="17" customFormat="1" ht="15" x14ac:dyDescent="0.25">
      <c r="A17" s="31" t="s">
        <v>20</v>
      </c>
      <c r="B17" s="32" t="s">
        <v>31</v>
      </c>
      <c r="C17" s="32"/>
      <c r="D17" s="32"/>
      <c r="E17" s="34">
        <f>'Ostali radovi'!F20</f>
        <v>0</v>
      </c>
      <c r="F17" s="33"/>
    </row>
    <row r="18" spans="1:6" s="17" customFormat="1" ht="15" x14ac:dyDescent="0.2">
      <c r="A18" s="31"/>
      <c r="B18" s="32"/>
      <c r="C18" s="32"/>
      <c r="D18" s="32"/>
      <c r="E18" s="32"/>
    </row>
    <row r="19" spans="1:6" s="17" customFormat="1" ht="15" x14ac:dyDescent="0.2">
      <c r="A19" s="31"/>
      <c r="B19" s="32"/>
      <c r="C19" s="32"/>
      <c r="D19" s="32"/>
      <c r="E19" s="32"/>
    </row>
    <row r="20" spans="1:6" s="17" customFormat="1" ht="15" x14ac:dyDescent="0.3">
      <c r="A20" s="27"/>
      <c r="B20" s="35" t="s">
        <v>6</v>
      </c>
      <c r="C20" s="29"/>
      <c r="D20" s="29"/>
      <c r="E20" s="36">
        <f>SUM(E14:E17)</f>
        <v>0</v>
      </c>
      <c r="F20" s="37" t="s">
        <v>24</v>
      </c>
    </row>
    <row r="21" spans="1:6" s="17" customFormat="1" ht="15.75" x14ac:dyDescent="0.3">
      <c r="A21" s="19"/>
      <c r="B21" s="38" t="s">
        <v>7</v>
      </c>
      <c r="C21" s="25"/>
      <c r="D21" s="25"/>
      <c r="E21" s="39">
        <f>E20*0.25</f>
        <v>0</v>
      </c>
      <c r="F21" s="40" t="s">
        <v>24</v>
      </c>
    </row>
    <row r="22" spans="1:6" s="17" customFormat="1" ht="19.5" x14ac:dyDescent="0.4">
      <c r="A22" s="19"/>
      <c r="B22" s="41" t="s">
        <v>8</v>
      </c>
      <c r="C22" s="25"/>
      <c r="D22" s="25"/>
      <c r="E22" s="42">
        <f>E21+E20</f>
        <v>0</v>
      </c>
      <c r="F22" s="43" t="s">
        <v>24</v>
      </c>
    </row>
    <row r="23" spans="1:6" s="17" customFormat="1" ht="19.5" x14ac:dyDescent="0.4">
      <c r="A23" s="19"/>
      <c r="B23" s="41"/>
      <c r="C23" s="25"/>
      <c r="D23" s="25"/>
      <c r="E23" s="42"/>
      <c r="F23" s="43"/>
    </row>
    <row r="24" spans="1:6" s="17" customFormat="1" ht="19.5" x14ac:dyDescent="0.4">
      <c r="A24" s="19"/>
      <c r="B24" s="41"/>
      <c r="C24" s="25"/>
      <c r="D24" s="25"/>
      <c r="E24" s="42"/>
      <c r="F24" s="43"/>
    </row>
    <row r="25" spans="1:6" s="17" customFormat="1" ht="36" customHeight="1" x14ac:dyDescent="0.2">
      <c r="A25" s="19"/>
      <c r="B25" s="26"/>
      <c r="C25" s="25"/>
      <c r="D25" s="25"/>
      <c r="E25" s="25"/>
      <c r="F25" s="23"/>
    </row>
    <row r="26" spans="1:6" s="17" customFormat="1" ht="36" customHeight="1" x14ac:dyDescent="0.2">
      <c r="A26" s="19"/>
      <c r="B26" s="132" t="s">
        <v>84</v>
      </c>
      <c r="C26" s="25"/>
      <c r="D26" s="25"/>
      <c r="E26" s="25"/>
      <c r="F26" s="23"/>
    </row>
  </sheetData>
  <sheetProtection selectLockedCells="1" selectUnlockedCells="1"/>
  <mergeCells count="1">
    <mergeCell ref="B3:D3"/>
  </mergeCells>
  <pageMargins left="0.74803149606299213" right="0.31496062992125984" top="1.0236220472440944" bottom="0.43307086614173229" header="0.51181102362204722" footer="0.51181102362204722"/>
  <pageSetup paperSize="9" scale="94"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6"/>
  </sheetPr>
  <dimension ref="A1:R39"/>
  <sheetViews>
    <sheetView showGridLines="0" view="pageBreakPreview" topLeftCell="A15" zoomScale="115" zoomScaleNormal="79" zoomScaleSheetLayoutView="115" workbookViewId="0">
      <selection activeCell="E21" sqref="E21"/>
    </sheetView>
  </sheetViews>
  <sheetFormatPr defaultColWidth="9.140625" defaultRowHeight="11.25" x14ac:dyDescent="0.2"/>
  <cols>
    <col min="1" max="1" width="4.28515625" style="1" customWidth="1"/>
    <col min="2" max="2" width="46.42578125" style="2" customWidth="1"/>
    <col min="3" max="3" width="6.7109375" style="3" customWidth="1"/>
    <col min="4" max="4" width="7.7109375" style="117" customWidth="1"/>
    <col min="5" max="5" width="15.42578125" style="111" customWidth="1"/>
    <col min="6" max="6" width="15.42578125" style="5" customWidth="1"/>
    <col min="7" max="16384" width="9.140625" style="6"/>
  </cols>
  <sheetData>
    <row r="1" spans="1:6" s="11" customFormat="1" x14ac:dyDescent="0.2">
      <c r="A1" s="44" t="s">
        <v>9</v>
      </c>
      <c r="B1" s="45" t="s">
        <v>10</v>
      </c>
      <c r="C1" s="46" t="s">
        <v>11</v>
      </c>
      <c r="D1" s="47" t="s">
        <v>12</v>
      </c>
      <c r="E1" s="47" t="s">
        <v>13</v>
      </c>
      <c r="F1" s="47" t="s">
        <v>14</v>
      </c>
    </row>
    <row r="2" spans="1:6" s="17" customFormat="1" ht="12.75" x14ac:dyDescent="0.2">
      <c r="A2" s="48" t="s">
        <v>3</v>
      </c>
      <c r="B2" s="49" t="s">
        <v>48</v>
      </c>
      <c r="C2" s="50"/>
      <c r="D2" s="104"/>
      <c r="E2" s="104"/>
      <c r="F2" s="50"/>
    </row>
    <row r="3" spans="1:6" s="17" customFormat="1" ht="76.5" x14ac:dyDescent="0.2">
      <c r="A3" s="51"/>
      <c r="B3" s="52" t="s">
        <v>49</v>
      </c>
      <c r="C3" s="53" t="s">
        <v>32</v>
      </c>
      <c r="D3" s="119">
        <v>1</v>
      </c>
      <c r="E3" s="54"/>
      <c r="F3" s="54">
        <f>D3*E3</f>
        <v>0</v>
      </c>
    </row>
    <row r="4" spans="1:6" s="17" customFormat="1" ht="12.75" x14ac:dyDescent="0.2">
      <c r="A4" s="51"/>
      <c r="B4" s="52"/>
      <c r="C4" s="53"/>
      <c r="D4" s="113"/>
      <c r="E4" s="105"/>
      <c r="F4" s="54"/>
    </row>
    <row r="5" spans="1:6" s="17" customFormat="1" ht="12.75" x14ac:dyDescent="0.2">
      <c r="A5" s="48" t="s">
        <v>4</v>
      </c>
      <c r="B5" s="49" t="s">
        <v>51</v>
      </c>
      <c r="C5" s="50"/>
      <c r="D5" s="104"/>
      <c r="E5" s="104"/>
      <c r="F5" s="50"/>
    </row>
    <row r="6" spans="1:6" s="17" customFormat="1" ht="51" x14ac:dyDescent="0.2">
      <c r="A6" s="51"/>
      <c r="B6" s="52" t="s">
        <v>50</v>
      </c>
      <c r="C6" s="53" t="s">
        <v>32</v>
      </c>
      <c r="D6" s="119">
        <v>1</v>
      </c>
      <c r="E6" s="54"/>
      <c r="F6" s="54">
        <f>D6*E6</f>
        <v>0</v>
      </c>
    </row>
    <row r="7" spans="1:6" s="17" customFormat="1" ht="12.75" x14ac:dyDescent="0.2">
      <c r="A7" s="19"/>
      <c r="B7" s="55"/>
      <c r="C7" s="56"/>
      <c r="D7" s="114"/>
      <c r="E7" s="106"/>
      <c r="F7" s="23"/>
    </row>
    <row r="8" spans="1:6" s="17" customFormat="1" ht="25.5" x14ac:dyDescent="0.2">
      <c r="A8" s="48" t="s">
        <v>5</v>
      </c>
      <c r="B8" s="49" t="s">
        <v>53</v>
      </c>
      <c r="C8" s="50"/>
      <c r="D8" s="104"/>
      <c r="E8" s="104"/>
      <c r="F8" s="50"/>
    </row>
    <row r="9" spans="1:6" s="17" customFormat="1" ht="174.75" customHeight="1" x14ac:dyDescent="0.2">
      <c r="A9" s="51"/>
      <c r="B9" s="52" t="s">
        <v>52</v>
      </c>
      <c r="C9" s="53" t="s">
        <v>32</v>
      </c>
      <c r="D9" s="119">
        <v>1</v>
      </c>
      <c r="E9" s="54"/>
      <c r="F9" s="54">
        <f>D9*E9</f>
        <v>0</v>
      </c>
    </row>
    <row r="10" spans="1:6" s="17" customFormat="1" ht="12.75" x14ac:dyDescent="0.2">
      <c r="A10" s="19"/>
      <c r="B10" s="55"/>
      <c r="C10" s="56"/>
      <c r="D10" s="114"/>
      <c r="E10" s="106"/>
      <c r="F10" s="23"/>
    </row>
    <row r="11" spans="1:6" s="17" customFormat="1" ht="12.75" x14ac:dyDescent="0.2">
      <c r="A11" s="48" t="s">
        <v>20</v>
      </c>
      <c r="B11" s="57" t="s">
        <v>33</v>
      </c>
      <c r="C11" s="58"/>
      <c r="D11" s="113"/>
      <c r="E11" s="105"/>
      <c r="F11" s="54"/>
    </row>
    <row r="12" spans="1:6" s="17" customFormat="1" ht="216.75" x14ac:dyDescent="0.2">
      <c r="A12" s="51"/>
      <c r="B12" s="59" t="s">
        <v>54</v>
      </c>
      <c r="C12" s="60" t="s">
        <v>25</v>
      </c>
      <c r="D12" s="119">
        <v>62</v>
      </c>
      <c r="E12" s="54"/>
      <c r="F12" s="54">
        <f>D12*E12</f>
        <v>0</v>
      </c>
    </row>
    <row r="13" spans="1:6" s="17" customFormat="1" ht="12.75" x14ac:dyDescent="0.2">
      <c r="A13" s="51"/>
      <c r="B13" s="59"/>
      <c r="C13" s="60"/>
      <c r="D13" s="113"/>
      <c r="E13" s="105"/>
      <c r="F13" s="54"/>
    </row>
    <row r="14" spans="1:6" s="17" customFormat="1" ht="12.75" x14ac:dyDescent="0.2">
      <c r="A14" s="48" t="s">
        <v>21</v>
      </c>
      <c r="B14" s="57" t="s">
        <v>34</v>
      </c>
      <c r="C14" s="58"/>
      <c r="D14" s="113"/>
      <c r="E14" s="105"/>
      <c r="F14" s="54"/>
    </row>
    <row r="15" spans="1:6" s="17" customFormat="1" ht="80.25" customHeight="1" x14ac:dyDescent="0.2">
      <c r="A15" s="51"/>
      <c r="B15" s="59" t="s">
        <v>55</v>
      </c>
      <c r="C15" s="60" t="s">
        <v>35</v>
      </c>
      <c r="D15" s="119">
        <v>1</v>
      </c>
      <c r="E15" s="54"/>
      <c r="F15" s="54">
        <f>D15*E15</f>
        <v>0</v>
      </c>
    </row>
    <row r="16" spans="1:6" s="17" customFormat="1" ht="12.75" x14ac:dyDescent="0.2">
      <c r="A16" s="51"/>
      <c r="B16" s="59"/>
      <c r="C16" s="60"/>
      <c r="D16" s="113"/>
      <c r="E16" s="105"/>
      <c r="F16" s="54"/>
    </row>
    <row r="17" spans="1:6" s="17" customFormat="1" ht="12.75" x14ac:dyDescent="0.2">
      <c r="A17" s="48" t="s">
        <v>22</v>
      </c>
      <c r="B17" s="57" t="s">
        <v>56</v>
      </c>
      <c r="C17" s="58"/>
      <c r="D17" s="113"/>
      <c r="E17" s="105"/>
      <c r="F17" s="54"/>
    </row>
    <row r="18" spans="1:6" s="17" customFormat="1" ht="178.5" x14ac:dyDescent="0.2">
      <c r="A18" s="51"/>
      <c r="B18" s="59" t="s">
        <v>76</v>
      </c>
      <c r="C18" s="60" t="s">
        <v>26</v>
      </c>
      <c r="D18" s="119">
        <v>160</v>
      </c>
      <c r="E18" s="54"/>
      <c r="F18" s="54">
        <f>D18*E18</f>
        <v>0</v>
      </c>
    </row>
    <row r="19" spans="1:6" s="17" customFormat="1" ht="12.75" x14ac:dyDescent="0.2">
      <c r="A19" s="51"/>
      <c r="B19" s="59"/>
      <c r="C19" s="60"/>
      <c r="D19" s="113"/>
      <c r="E19" s="105"/>
      <c r="F19" s="54"/>
    </row>
    <row r="20" spans="1:6" s="17" customFormat="1" ht="12.75" x14ac:dyDescent="0.2">
      <c r="A20" s="48" t="s">
        <v>23</v>
      </c>
      <c r="B20" s="57" t="s">
        <v>72</v>
      </c>
      <c r="C20" s="58"/>
      <c r="D20" s="113"/>
      <c r="E20" s="105"/>
      <c r="F20" s="54"/>
    </row>
    <row r="21" spans="1:6" s="17" customFormat="1" ht="51" x14ac:dyDescent="0.2">
      <c r="A21" s="51"/>
      <c r="B21" s="59" t="s">
        <v>73</v>
      </c>
      <c r="C21" s="60" t="s">
        <v>19</v>
      </c>
      <c r="D21" s="119">
        <v>1</v>
      </c>
      <c r="E21" s="54"/>
      <c r="F21" s="54">
        <f>D21*E21</f>
        <v>0</v>
      </c>
    </row>
    <row r="22" spans="1:6" s="17" customFormat="1" ht="12.75" x14ac:dyDescent="0.2">
      <c r="A22" s="48"/>
      <c r="B22" s="57"/>
      <c r="C22" s="58"/>
      <c r="D22" s="113"/>
      <c r="E22" s="105"/>
      <c r="F22" s="54"/>
    </row>
    <row r="23" spans="1:6" s="17" customFormat="1" ht="12.75" x14ac:dyDescent="0.2">
      <c r="A23" s="61"/>
      <c r="B23" s="62" t="s">
        <v>16</v>
      </c>
      <c r="C23" s="63"/>
      <c r="D23" s="115"/>
      <c r="E23" s="107"/>
      <c r="F23" s="101">
        <f>SUM(F3:F21)</f>
        <v>0</v>
      </c>
    </row>
    <row r="24" spans="1:6" s="17" customFormat="1" ht="13.5" thickBot="1" x14ac:dyDescent="0.25">
      <c r="A24" s="66"/>
      <c r="B24" s="67" t="s">
        <v>17</v>
      </c>
      <c r="C24" s="68"/>
      <c r="D24" s="69">
        <v>25</v>
      </c>
      <c r="E24" s="108"/>
      <c r="F24" s="69">
        <f>0.25*F23</f>
        <v>0</v>
      </c>
    </row>
    <row r="25" spans="1:6" s="17" customFormat="1" ht="13.5" thickBot="1" x14ac:dyDescent="0.25">
      <c r="A25" s="71"/>
      <c r="B25" s="72" t="s">
        <v>18</v>
      </c>
      <c r="C25" s="73"/>
      <c r="D25" s="116"/>
      <c r="E25" s="109"/>
      <c r="F25" s="102">
        <f>F23+F24</f>
        <v>0</v>
      </c>
    </row>
    <row r="26" spans="1:6" s="17" customFormat="1" ht="13.5" thickTop="1" x14ac:dyDescent="0.2">
      <c r="D26" s="110"/>
      <c r="E26" s="110"/>
    </row>
    <row r="27" spans="1:6" s="17" customFormat="1" ht="12.75" x14ac:dyDescent="0.2">
      <c r="A27" s="19"/>
      <c r="B27" s="20"/>
      <c r="C27" s="21"/>
      <c r="D27" s="114"/>
      <c r="E27" s="106"/>
      <c r="F27" s="23"/>
    </row>
    <row r="28" spans="1:6" s="17" customFormat="1" ht="12.75" x14ac:dyDescent="0.2">
      <c r="A28" s="1"/>
      <c r="B28" s="2"/>
      <c r="C28" s="3"/>
      <c r="D28" s="117"/>
      <c r="E28" s="111"/>
      <c r="F28" s="5"/>
    </row>
    <row r="29" spans="1:6" s="17" customFormat="1" ht="12.75" x14ac:dyDescent="0.2">
      <c r="A29" s="1"/>
      <c r="B29" s="2"/>
      <c r="C29" s="3"/>
      <c r="D29" s="117"/>
      <c r="E29" s="111"/>
      <c r="F29" s="5"/>
    </row>
    <row r="31" spans="1:6" s="17" customFormat="1" ht="12.75" x14ac:dyDescent="0.2">
      <c r="A31" s="1"/>
      <c r="B31" s="2"/>
      <c r="C31" s="3"/>
      <c r="D31" s="117"/>
      <c r="E31" s="111"/>
      <c r="F31" s="5"/>
    </row>
    <row r="32" spans="1:6" s="17" customFormat="1" ht="96" customHeight="1" x14ac:dyDescent="0.2">
      <c r="A32" s="12"/>
      <c r="B32" s="76"/>
      <c r="C32" s="14"/>
      <c r="D32" s="118"/>
      <c r="E32" s="112"/>
      <c r="F32" s="77"/>
    </row>
    <row r="33" spans="1:18" s="17" customFormat="1" ht="12.75" x14ac:dyDescent="0.2">
      <c r="A33" s="1"/>
      <c r="B33" s="2"/>
      <c r="C33" s="3"/>
      <c r="D33" s="117"/>
      <c r="E33" s="111"/>
      <c r="F33" s="5"/>
    </row>
    <row r="34" spans="1:18" s="17" customFormat="1" ht="12.75" x14ac:dyDescent="0.2">
      <c r="A34" s="1"/>
      <c r="B34" s="2"/>
      <c r="C34" s="3"/>
      <c r="D34" s="117"/>
      <c r="E34" s="111"/>
      <c r="F34" s="5"/>
    </row>
    <row r="35" spans="1:18" s="17" customFormat="1" ht="12.75" x14ac:dyDescent="0.2">
      <c r="A35" s="1"/>
      <c r="B35" s="2"/>
      <c r="C35" s="3"/>
      <c r="D35" s="117"/>
      <c r="E35" s="111"/>
      <c r="F35" s="5"/>
      <c r="K35"/>
      <c r="L35"/>
      <c r="M35"/>
      <c r="N35"/>
      <c r="O35"/>
      <c r="P35"/>
      <c r="Q35"/>
      <c r="R35"/>
    </row>
    <row r="36" spans="1:18" s="17" customFormat="1" ht="12.75" x14ac:dyDescent="0.2">
      <c r="A36" s="1"/>
      <c r="B36" s="2"/>
      <c r="C36" s="3"/>
      <c r="D36" s="117"/>
      <c r="E36" s="111"/>
      <c r="F36" s="5"/>
      <c r="K36"/>
      <c r="L36"/>
      <c r="M36"/>
      <c r="N36"/>
      <c r="O36"/>
      <c r="P36"/>
      <c r="Q36"/>
      <c r="R36"/>
    </row>
    <row r="37" spans="1:18" s="17" customFormat="1" ht="12.75" x14ac:dyDescent="0.2">
      <c r="A37" s="1"/>
      <c r="B37" s="2"/>
      <c r="C37" s="3"/>
      <c r="D37" s="117"/>
      <c r="E37" s="111"/>
      <c r="F37" s="5"/>
      <c r="K37"/>
      <c r="L37"/>
      <c r="M37"/>
      <c r="N37"/>
      <c r="O37"/>
      <c r="P37"/>
      <c r="Q37"/>
      <c r="R37"/>
    </row>
    <row r="38" spans="1:18" s="78" customFormat="1" ht="12.75" x14ac:dyDescent="0.2">
      <c r="A38" s="1"/>
      <c r="B38" s="2"/>
      <c r="C38" s="3"/>
      <c r="D38" s="117"/>
      <c r="E38" s="111"/>
      <c r="F38" s="5"/>
      <c r="K38"/>
      <c r="L38"/>
      <c r="M38"/>
      <c r="N38"/>
      <c r="O38"/>
      <c r="P38"/>
      <c r="Q38"/>
      <c r="R38"/>
    </row>
    <row r="39" spans="1:18" ht="12.75" x14ac:dyDescent="0.2">
      <c r="K39"/>
      <c r="L39"/>
      <c r="M39"/>
      <c r="N39"/>
      <c r="O39"/>
      <c r="P39"/>
      <c r="Q39"/>
      <c r="R39"/>
    </row>
  </sheetData>
  <sheetProtection selectLockedCells="1" selectUnlockedCells="1"/>
  <printOptions headings="1"/>
  <pageMargins left="0.7" right="0.7" top="0.75" bottom="0.75" header="0.3" footer="0.3"/>
  <pageSetup paperSize="9" scale="79" firstPageNumber="0" orientation="portrait" horizontalDpi="300" verticalDpi="300" r:id="rId1"/>
  <headerFooter alignWithMargins="0"/>
  <rowBreaks count="1" manualBreakCount="1">
    <brk id="1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6"/>
  </sheetPr>
  <dimension ref="A1:F49"/>
  <sheetViews>
    <sheetView showGridLines="0" view="pageBreakPreview" topLeftCell="A20" zoomScaleNormal="79" zoomScaleSheetLayoutView="100" workbookViewId="0">
      <selection activeCell="E23" sqref="E23"/>
    </sheetView>
  </sheetViews>
  <sheetFormatPr defaultColWidth="9.140625" defaultRowHeight="11.25" x14ac:dyDescent="0.2"/>
  <cols>
    <col min="1" max="1" width="4.28515625" style="1" customWidth="1"/>
    <col min="2" max="2" width="46.42578125" style="2" customWidth="1"/>
    <col min="3" max="3" width="6.7109375" style="3" customWidth="1"/>
    <col min="4" max="4" width="7.7109375" style="117" customWidth="1"/>
    <col min="5" max="5" width="15.42578125" style="111" customWidth="1"/>
    <col min="6" max="6" width="15.42578125" style="5" customWidth="1"/>
    <col min="7" max="16384" width="9.140625" style="6"/>
  </cols>
  <sheetData>
    <row r="1" spans="1:6" s="11" customFormat="1" x14ac:dyDescent="0.2">
      <c r="A1" s="44" t="s">
        <v>9</v>
      </c>
      <c r="B1" s="45" t="s">
        <v>10</v>
      </c>
      <c r="C1" s="46" t="s">
        <v>11</v>
      </c>
      <c r="D1" s="47" t="s">
        <v>12</v>
      </c>
      <c r="E1" s="47" t="s">
        <v>13</v>
      </c>
      <c r="F1" s="47" t="s">
        <v>14</v>
      </c>
    </row>
    <row r="2" spans="1:6" s="17" customFormat="1" ht="12.75" x14ac:dyDescent="0.2">
      <c r="A2" s="48" t="s">
        <v>3</v>
      </c>
      <c r="B2" s="49" t="s">
        <v>58</v>
      </c>
      <c r="C2" s="50"/>
      <c r="D2" s="104"/>
      <c r="E2" s="104"/>
      <c r="F2" s="50"/>
    </row>
    <row r="3" spans="1:6" s="17" customFormat="1" ht="191.25" x14ac:dyDescent="0.2">
      <c r="A3" s="51"/>
      <c r="B3" s="52" t="s">
        <v>57</v>
      </c>
      <c r="C3" s="53" t="s">
        <v>26</v>
      </c>
      <c r="D3" s="119">
        <v>146</v>
      </c>
      <c r="E3" s="54"/>
      <c r="F3" s="54">
        <f>D3*E3</f>
        <v>0</v>
      </c>
    </row>
    <row r="4" spans="1:6" s="17" customFormat="1" ht="12.75" x14ac:dyDescent="0.2">
      <c r="A4" s="51"/>
      <c r="B4" s="52"/>
      <c r="C4" s="53"/>
      <c r="D4" s="119"/>
      <c r="E4" s="54"/>
      <c r="F4" s="54"/>
    </row>
    <row r="5" spans="1:6" s="17" customFormat="1" ht="12.75" x14ac:dyDescent="0.2">
      <c r="A5" s="48" t="s">
        <v>4</v>
      </c>
      <c r="B5" s="49" t="s">
        <v>85</v>
      </c>
      <c r="C5" s="50"/>
      <c r="D5" s="104"/>
      <c r="E5" s="104"/>
      <c r="F5" s="50"/>
    </row>
    <row r="6" spans="1:6" s="17" customFormat="1" ht="216.75" x14ac:dyDescent="0.2">
      <c r="A6" s="51"/>
      <c r="B6" s="52" t="s">
        <v>86</v>
      </c>
      <c r="C6" s="53" t="s">
        <v>26</v>
      </c>
      <c r="D6" s="119">
        <v>22</v>
      </c>
      <c r="E6" s="54"/>
      <c r="F6" s="54">
        <f>D6*E6</f>
        <v>0</v>
      </c>
    </row>
    <row r="7" spans="1:6" s="17" customFormat="1" ht="12.75" x14ac:dyDescent="0.2">
      <c r="A7" s="48" t="s">
        <v>5</v>
      </c>
      <c r="B7" s="49" t="s">
        <v>36</v>
      </c>
      <c r="C7" s="50"/>
      <c r="D7" s="104"/>
      <c r="E7" s="104"/>
      <c r="F7" s="50"/>
    </row>
    <row r="8" spans="1:6" s="17" customFormat="1" ht="204" x14ac:dyDescent="0.2">
      <c r="A8" s="51"/>
      <c r="B8" s="52" t="s">
        <v>59</v>
      </c>
      <c r="C8" s="53" t="s">
        <v>26</v>
      </c>
      <c r="D8" s="119">
        <v>168</v>
      </c>
      <c r="E8" s="54"/>
      <c r="F8" s="54">
        <f>D8*E8</f>
        <v>0</v>
      </c>
    </row>
    <row r="9" spans="1:6" s="17" customFormat="1" ht="12.75" x14ac:dyDescent="0.2">
      <c r="A9" s="51"/>
      <c r="C9" s="53"/>
      <c r="D9" s="113"/>
      <c r="E9" s="105"/>
      <c r="F9" s="54"/>
    </row>
    <row r="10" spans="1:6" s="17" customFormat="1" ht="12.75" x14ac:dyDescent="0.2">
      <c r="A10" s="48" t="s">
        <v>20</v>
      </c>
      <c r="B10" s="57" t="s">
        <v>38</v>
      </c>
      <c r="C10" s="58"/>
      <c r="D10" s="113"/>
      <c r="E10" s="105"/>
      <c r="F10" s="54"/>
    </row>
    <row r="11" spans="1:6" s="17" customFormat="1" ht="140.25" x14ac:dyDescent="0.2">
      <c r="A11" s="51"/>
      <c r="B11" s="59" t="s">
        <v>60</v>
      </c>
      <c r="C11" s="60" t="s">
        <v>25</v>
      </c>
      <c r="D11" s="119">
        <v>50</v>
      </c>
      <c r="E11" s="54"/>
      <c r="F11" s="54">
        <f>D11*E11</f>
        <v>0</v>
      </c>
    </row>
    <row r="12" spans="1:6" s="17" customFormat="1" ht="12.75" x14ac:dyDescent="0.2">
      <c r="A12" s="51"/>
      <c r="C12" s="53"/>
      <c r="D12" s="113"/>
      <c r="E12" s="105"/>
      <c r="F12" s="54"/>
    </row>
    <row r="13" spans="1:6" s="17" customFormat="1" ht="12.75" x14ac:dyDescent="0.2">
      <c r="A13" s="48" t="s">
        <v>21</v>
      </c>
      <c r="B13" s="57" t="s">
        <v>37</v>
      </c>
      <c r="C13" s="58"/>
      <c r="D13" s="113"/>
      <c r="E13" s="105"/>
      <c r="F13" s="54"/>
    </row>
    <row r="14" spans="1:6" s="17" customFormat="1" ht="216.75" x14ac:dyDescent="0.2">
      <c r="A14" s="51"/>
      <c r="B14" s="59" t="s">
        <v>67</v>
      </c>
      <c r="C14" s="60" t="s">
        <v>26</v>
      </c>
      <c r="D14" s="119">
        <v>146</v>
      </c>
      <c r="E14" s="54"/>
      <c r="F14" s="54">
        <f>D14*E14</f>
        <v>0</v>
      </c>
    </row>
    <row r="15" spans="1:6" s="17" customFormat="1" ht="12.75" x14ac:dyDescent="0.2">
      <c r="A15" s="51"/>
      <c r="C15" s="53"/>
      <c r="D15" s="113"/>
      <c r="E15" s="105"/>
      <c r="F15" s="54"/>
    </row>
    <row r="16" spans="1:6" s="17" customFormat="1" ht="12.75" x14ac:dyDescent="0.2">
      <c r="A16" s="48" t="s">
        <v>22</v>
      </c>
      <c r="B16" s="57" t="s">
        <v>39</v>
      </c>
      <c r="C16" s="58"/>
      <c r="D16" s="113"/>
      <c r="E16" s="105"/>
      <c r="F16" s="54"/>
    </row>
    <row r="17" spans="1:6" s="78" customFormat="1" ht="153" x14ac:dyDescent="0.2">
      <c r="A17" s="51"/>
      <c r="B17" s="59" t="s">
        <v>62</v>
      </c>
      <c r="C17" s="60" t="s">
        <v>19</v>
      </c>
      <c r="D17" s="119">
        <v>11</v>
      </c>
      <c r="E17" s="54"/>
      <c r="F17" s="54">
        <f>D17*E17</f>
        <v>0</v>
      </c>
    </row>
    <row r="18" spans="1:6" ht="12.75" x14ac:dyDescent="0.2">
      <c r="A18" s="51"/>
      <c r="B18" s="17"/>
      <c r="C18" s="53"/>
      <c r="D18" s="113"/>
      <c r="E18" s="105"/>
      <c r="F18" s="54"/>
    </row>
    <row r="19" spans="1:6" ht="12.75" x14ac:dyDescent="0.2">
      <c r="A19" s="48" t="s">
        <v>23</v>
      </c>
      <c r="B19" s="57" t="s">
        <v>40</v>
      </c>
      <c r="C19" s="58"/>
      <c r="D19" s="113"/>
      <c r="E19" s="105"/>
      <c r="F19" s="54"/>
    </row>
    <row r="20" spans="1:6" ht="140.25" x14ac:dyDescent="0.2">
      <c r="A20" s="51"/>
      <c r="B20" s="59" t="s">
        <v>61</v>
      </c>
      <c r="C20" s="60" t="s">
        <v>19</v>
      </c>
      <c r="D20" s="119">
        <v>5</v>
      </c>
      <c r="E20" s="54"/>
      <c r="F20" s="54">
        <f>D20*E20</f>
        <v>0</v>
      </c>
    </row>
    <row r="21" spans="1:6" ht="12.75" x14ac:dyDescent="0.2">
      <c r="A21" s="51"/>
      <c r="B21" s="17"/>
      <c r="C21" s="53"/>
      <c r="D21" s="113"/>
      <c r="E21" s="105"/>
      <c r="F21" s="54"/>
    </row>
    <row r="22" spans="1:6" ht="12.75" x14ac:dyDescent="0.2">
      <c r="A22" s="48" t="s">
        <v>94</v>
      </c>
      <c r="B22" s="57" t="s">
        <v>41</v>
      </c>
      <c r="C22" s="58"/>
      <c r="D22" s="113"/>
      <c r="E22" s="105"/>
      <c r="F22" s="54"/>
    </row>
    <row r="23" spans="1:6" ht="165.75" x14ac:dyDescent="0.2">
      <c r="A23" s="51"/>
      <c r="B23" s="59" t="s">
        <v>75</v>
      </c>
      <c r="C23" s="60" t="s">
        <v>74</v>
      </c>
      <c r="D23" s="119">
        <v>1</v>
      </c>
      <c r="E23" s="54"/>
      <c r="F23" s="54">
        <f>D23*E23</f>
        <v>0</v>
      </c>
    </row>
    <row r="27" spans="1:6" ht="12.75" x14ac:dyDescent="0.2">
      <c r="A27" s="61"/>
      <c r="B27" s="62" t="s">
        <v>16</v>
      </c>
      <c r="C27" s="63"/>
      <c r="D27" s="115"/>
      <c r="E27" s="107"/>
      <c r="F27" s="65">
        <f>SUM(F3:F23)</f>
        <v>0</v>
      </c>
    </row>
    <row r="28" spans="1:6" ht="13.5" thickBot="1" x14ac:dyDescent="0.25">
      <c r="A28" s="66"/>
      <c r="B28" s="67" t="s">
        <v>17</v>
      </c>
      <c r="C28" s="68"/>
      <c r="D28" s="69">
        <v>25</v>
      </c>
      <c r="E28" s="108"/>
      <c r="F28" s="70">
        <f>0.25*F27</f>
        <v>0</v>
      </c>
    </row>
    <row r="29" spans="1:6" ht="12.75" x14ac:dyDescent="0.2">
      <c r="A29" s="19"/>
      <c r="B29" s="20"/>
      <c r="C29" s="21"/>
      <c r="D29" s="114"/>
      <c r="E29" s="106"/>
      <c r="F29" s="23"/>
    </row>
    <row r="30" spans="1:6" ht="13.5" thickBot="1" x14ac:dyDescent="0.25">
      <c r="A30" s="71"/>
      <c r="B30" s="72" t="s">
        <v>18</v>
      </c>
      <c r="C30" s="73"/>
      <c r="D30" s="116"/>
      <c r="E30" s="109"/>
      <c r="F30" s="75">
        <f>F27+F28</f>
        <v>0</v>
      </c>
    </row>
    <row r="31" spans="1:6" ht="12" thickTop="1" x14ac:dyDescent="0.2"/>
    <row r="49" spans="1:6" ht="12.75" x14ac:dyDescent="0.2">
      <c r="A49" s="19"/>
      <c r="B49" s="20"/>
      <c r="C49" s="21"/>
      <c r="D49" s="114"/>
      <c r="E49" s="106"/>
      <c r="F49" s="23"/>
    </row>
  </sheetData>
  <sheetProtection selectLockedCells="1" selectUnlockedCells="1"/>
  <pageMargins left="0.74791666666666667" right="0.31527777777777777" top="1.0194444444444444" bottom="0.43333333333333335" header="0.51180555555555551" footer="0.51180555555555551"/>
  <pageSetup paperSize="9" scale="72" firstPageNumber="0" orientation="portrait" horizontalDpi="300" verticalDpi="300" r:id="rId1"/>
  <headerFooter alignWithMargins="0"/>
  <rowBreaks count="2" manualBreakCount="2">
    <brk id="12" max="5" man="1"/>
    <brk id="31" max="5" man="1"/>
  </rowBreaks>
  <colBreaks count="1" manualBreakCount="1">
    <brk id="6"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6"/>
  </sheetPr>
  <dimension ref="A1:N68"/>
  <sheetViews>
    <sheetView showGridLines="0" view="pageBreakPreview" topLeftCell="A15" zoomScale="115" zoomScaleNormal="79" zoomScaleSheetLayoutView="115" workbookViewId="0">
      <selection activeCell="E21" sqref="E21"/>
    </sheetView>
  </sheetViews>
  <sheetFormatPr defaultColWidth="9.140625" defaultRowHeight="11.25" x14ac:dyDescent="0.2"/>
  <cols>
    <col min="1" max="1" width="4.28515625" style="1" customWidth="1"/>
    <col min="2" max="2" width="46.42578125" style="87" customWidth="1"/>
    <col min="3" max="3" width="6.7109375" style="3" customWidth="1"/>
    <col min="4" max="4" width="7.7109375" style="117" customWidth="1"/>
    <col min="5" max="5" width="15.42578125" style="111" customWidth="1"/>
    <col min="6" max="6" width="15.42578125" style="5" customWidth="1"/>
    <col min="7" max="16384" width="9.140625" style="6"/>
  </cols>
  <sheetData>
    <row r="1" spans="1:6" s="11" customFormat="1" x14ac:dyDescent="0.2">
      <c r="A1" s="44" t="s">
        <v>9</v>
      </c>
      <c r="B1" s="88" t="s">
        <v>10</v>
      </c>
      <c r="C1" s="46" t="s">
        <v>11</v>
      </c>
      <c r="D1" s="47" t="s">
        <v>12</v>
      </c>
      <c r="E1" s="47" t="s">
        <v>13</v>
      </c>
      <c r="F1" s="47" t="s">
        <v>14</v>
      </c>
    </row>
    <row r="2" spans="1:6" s="17" customFormat="1" ht="12.75" x14ac:dyDescent="0.2">
      <c r="A2" s="48" t="s">
        <v>3</v>
      </c>
      <c r="B2" s="89" t="s">
        <v>63</v>
      </c>
      <c r="C2" s="50"/>
      <c r="D2" s="104"/>
      <c r="E2" s="104"/>
      <c r="F2" s="50"/>
    </row>
    <row r="3" spans="1:6" s="17" customFormat="1" ht="124.5" customHeight="1" x14ac:dyDescent="0.2">
      <c r="A3" s="51"/>
      <c r="B3" s="90" t="s">
        <v>66</v>
      </c>
      <c r="C3" s="53" t="s">
        <v>26</v>
      </c>
      <c r="D3" s="119">
        <v>110</v>
      </c>
      <c r="E3" s="54"/>
      <c r="F3" s="54">
        <f>D3*E3</f>
        <v>0</v>
      </c>
    </row>
    <row r="4" spans="1:6" s="17" customFormat="1" ht="12.75" x14ac:dyDescent="0.2">
      <c r="A4" s="51"/>
      <c r="B4" s="90"/>
      <c r="C4" s="53"/>
      <c r="D4" s="113"/>
      <c r="E4" s="105"/>
      <c r="F4" s="54"/>
    </row>
    <row r="5" spans="1:6" s="17" customFormat="1" ht="12.75" x14ac:dyDescent="0.2">
      <c r="A5" s="48" t="s">
        <v>4</v>
      </c>
      <c r="B5" s="89" t="s">
        <v>64</v>
      </c>
      <c r="C5" s="50"/>
      <c r="D5" s="104"/>
      <c r="E5" s="104"/>
      <c r="F5" s="50"/>
    </row>
    <row r="6" spans="1:6" s="17" customFormat="1" ht="204" x14ac:dyDescent="0.2">
      <c r="A6" s="51"/>
      <c r="B6" s="90" t="s">
        <v>65</v>
      </c>
      <c r="C6" s="53" t="s">
        <v>26</v>
      </c>
      <c r="D6" s="119">
        <v>44</v>
      </c>
      <c r="E6" s="54"/>
      <c r="F6" s="54">
        <f>D6*E6</f>
        <v>0</v>
      </c>
    </row>
    <row r="7" spans="1:6" s="17" customFormat="1" ht="12.75" x14ac:dyDescent="0.2">
      <c r="A7" s="51"/>
      <c r="B7" s="90"/>
      <c r="C7" s="53"/>
      <c r="D7" s="113"/>
      <c r="E7" s="54"/>
      <c r="F7" s="54"/>
    </row>
    <row r="8" spans="1:6" s="17" customFormat="1" ht="12.75" x14ac:dyDescent="0.2">
      <c r="A8" s="48" t="s">
        <v>5</v>
      </c>
      <c r="B8" s="89" t="s">
        <v>77</v>
      </c>
      <c r="C8" s="50"/>
      <c r="D8" s="104"/>
      <c r="E8" s="104"/>
      <c r="F8" s="50"/>
    </row>
    <row r="9" spans="1:6" s="17" customFormat="1" ht="127.5" x14ac:dyDescent="0.2">
      <c r="A9" s="51"/>
      <c r="B9" s="90" t="s">
        <v>78</v>
      </c>
      <c r="C9" s="53" t="s">
        <v>26</v>
      </c>
      <c r="D9" s="119">
        <v>120</v>
      </c>
      <c r="E9" s="54"/>
      <c r="F9" s="54">
        <f>D9*E9</f>
        <v>0</v>
      </c>
    </row>
    <row r="10" spans="1:6" s="17" customFormat="1" ht="12.75" x14ac:dyDescent="0.2">
      <c r="A10" s="19"/>
      <c r="B10" s="84"/>
      <c r="C10" s="56"/>
      <c r="D10" s="114"/>
      <c r="E10" s="106"/>
      <c r="F10" s="23"/>
    </row>
    <row r="11" spans="1:6" s="17" customFormat="1" ht="12.75" x14ac:dyDescent="0.2">
      <c r="A11" s="48" t="s">
        <v>20</v>
      </c>
      <c r="B11" s="91" t="s">
        <v>42</v>
      </c>
      <c r="C11" s="58"/>
      <c r="D11" s="113"/>
      <c r="E11" s="105"/>
      <c r="F11" s="54"/>
    </row>
    <row r="12" spans="1:6" s="17" customFormat="1" ht="133.5" customHeight="1" x14ac:dyDescent="0.2">
      <c r="A12" s="51"/>
      <c r="B12" s="93" t="s">
        <v>87</v>
      </c>
      <c r="C12" s="60" t="s">
        <v>15</v>
      </c>
      <c r="D12" s="119">
        <v>90</v>
      </c>
      <c r="E12" s="54"/>
      <c r="F12" s="54">
        <f>D12*E12</f>
        <v>0</v>
      </c>
    </row>
    <row r="13" spans="1:6" s="17" customFormat="1" ht="12.75" x14ac:dyDescent="0.2">
      <c r="A13" s="19"/>
      <c r="B13" s="84"/>
      <c r="C13" s="56"/>
      <c r="D13" s="114"/>
      <c r="E13" s="106"/>
      <c r="F13" s="23"/>
    </row>
    <row r="14" spans="1:6" s="17" customFormat="1" ht="12.75" x14ac:dyDescent="0.2">
      <c r="A14" s="48" t="s">
        <v>21</v>
      </c>
      <c r="B14" s="91" t="s">
        <v>43</v>
      </c>
      <c r="C14" s="58"/>
      <c r="D14" s="113"/>
      <c r="E14" s="105"/>
      <c r="F14" s="54"/>
    </row>
    <row r="15" spans="1:6" s="17" customFormat="1" ht="102" x14ac:dyDescent="0.2">
      <c r="A15" s="51"/>
      <c r="B15" s="93" t="s">
        <v>68</v>
      </c>
      <c r="C15" s="60" t="s">
        <v>70</v>
      </c>
      <c r="D15" s="119">
        <v>9</v>
      </c>
      <c r="E15" s="54"/>
      <c r="F15" s="54">
        <f>D15*E15</f>
        <v>0</v>
      </c>
    </row>
    <row r="16" spans="1:6" s="17" customFormat="1" ht="12.75" x14ac:dyDescent="0.2">
      <c r="A16" s="51"/>
      <c r="B16" s="93"/>
      <c r="C16" s="60"/>
      <c r="D16" s="113"/>
      <c r="E16" s="105"/>
      <c r="F16" s="54"/>
    </row>
    <row r="17" spans="1:6" s="17" customFormat="1" ht="12.75" x14ac:dyDescent="0.2">
      <c r="A17" s="48" t="s">
        <v>22</v>
      </c>
      <c r="B17" s="91" t="s">
        <v>47</v>
      </c>
      <c r="C17" s="58"/>
      <c r="D17" s="113"/>
      <c r="E17" s="105"/>
      <c r="F17" s="54"/>
    </row>
    <row r="18" spans="1:6" s="17" customFormat="1" ht="127.5" x14ac:dyDescent="0.2">
      <c r="A18" s="51"/>
      <c r="B18" s="93" t="s">
        <v>88</v>
      </c>
      <c r="C18" s="60" t="s">
        <v>19</v>
      </c>
      <c r="D18" s="119">
        <v>1</v>
      </c>
      <c r="E18" s="54"/>
      <c r="F18" s="54">
        <f>D18*E18</f>
        <v>0</v>
      </c>
    </row>
    <row r="19" spans="1:6" s="17" customFormat="1" ht="12.75" x14ac:dyDescent="0.2">
      <c r="A19" s="51"/>
      <c r="B19" s="103"/>
      <c r="C19" s="60"/>
      <c r="D19" s="113"/>
      <c r="E19" s="105"/>
      <c r="F19" s="54"/>
    </row>
    <row r="20" spans="1:6" s="17" customFormat="1" ht="12.75" x14ac:dyDescent="0.2">
      <c r="A20" s="48" t="s">
        <v>23</v>
      </c>
      <c r="B20" s="91" t="s">
        <v>89</v>
      </c>
      <c r="C20" s="58"/>
      <c r="D20" s="113"/>
      <c r="E20" s="105"/>
      <c r="F20" s="54"/>
    </row>
    <row r="21" spans="1:6" s="17" customFormat="1" ht="89.25" x14ac:dyDescent="0.2">
      <c r="A21" s="51"/>
      <c r="B21" s="93" t="s">
        <v>69</v>
      </c>
      <c r="C21" s="60" t="s">
        <v>70</v>
      </c>
      <c r="D21" s="119">
        <v>27</v>
      </c>
      <c r="E21" s="54"/>
      <c r="F21" s="54">
        <f>D21*E21</f>
        <v>0</v>
      </c>
    </row>
    <row r="22" spans="1:6" s="17" customFormat="1" ht="12.75" x14ac:dyDescent="0.2">
      <c r="A22" s="19"/>
      <c r="B22" s="85"/>
      <c r="C22" s="21"/>
      <c r="D22" s="110"/>
      <c r="E22" s="110"/>
    </row>
    <row r="23" spans="1:6" s="17" customFormat="1" ht="12.75" x14ac:dyDescent="0.2">
      <c r="A23"/>
      <c r="B23"/>
      <c r="C23"/>
      <c r="D23" s="120"/>
      <c r="E23" s="120"/>
      <c r="F23"/>
    </row>
    <row r="24" spans="1:6" s="17" customFormat="1" ht="12.75" x14ac:dyDescent="0.2">
      <c r="A24" s="61"/>
      <c r="B24" s="96" t="s">
        <v>16</v>
      </c>
      <c r="C24" s="63"/>
      <c r="D24" s="115"/>
      <c r="E24" s="107"/>
      <c r="F24" s="65">
        <f>SUM(F3:F21)</f>
        <v>0</v>
      </c>
    </row>
    <row r="25" spans="1:6" s="17" customFormat="1" ht="13.5" thickBot="1" x14ac:dyDescent="0.25">
      <c r="A25" s="66"/>
      <c r="B25" s="97" t="s">
        <v>17</v>
      </c>
      <c r="C25" s="68"/>
      <c r="D25" s="69">
        <v>25</v>
      </c>
      <c r="E25" s="108"/>
      <c r="F25" s="70">
        <f>0.25*F24</f>
        <v>0</v>
      </c>
    </row>
    <row r="26" spans="1:6" s="17" customFormat="1" ht="12.75" x14ac:dyDescent="0.2">
      <c r="A26" s="19"/>
      <c r="B26" s="98"/>
      <c r="C26" s="21"/>
      <c r="D26" s="114"/>
      <c r="E26" s="106"/>
      <c r="F26" s="23"/>
    </row>
    <row r="27" spans="1:6" s="17" customFormat="1" ht="13.5" thickBot="1" x14ac:dyDescent="0.25">
      <c r="A27" s="71"/>
      <c r="B27" s="99" t="s">
        <v>18</v>
      </c>
      <c r="C27" s="73"/>
      <c r="D27" s="116"/>
      <c r="E27" s="109"/>
      <c r="F27" s="75">
        <f>F24+F25</f>
        <v>0</v>
      </c>
    </row>
    <row r="28" spans="1:6" s="17" customFormat="1" ht="13.5" thickTop="1" x14ac:dyDescent="0.2">
      <c r="A28" s="1"/>
      <c r="B28" s="87"/>
      <c r="C28" s="3"/>
      <c r="D28" s="117"/>
      <c r="E28" s="111"/>
      <c r="F28" s="5"/>
    </row>
    <row r="29" spans="1:6" s="17" customFormat="1" ht="12.75" x14ac:dyDescent="0.2">
      <c r="A29" s="82"/>
      <c r="B29" s="94"/>
      <c r="C29" s="60"/>
      <c r="D29" s="104"/>
      <c r="E29" s="104"/>
      <c r="F29" s="50"/>
    </row>
    <row r="30" spans="1:6" s="17" customFormat="1" ht="12.75" x14ac:dyDescent="0.2">
      <c r="A30" s="51"/>
      <c r="B30" s="93"/>
      <c r="C30" s="60"/>
      <c r="D30" s="113"/>
      <c r="E30" s="122"/>
      <c r="F30" s="54"/>
    </row>
    <row r="31" spans="1:6" s="17" customFormat="1" ht="8.25" customHeight="1" x14ac:dyDescent="0.2">
      <c r="A31" s="19"/>
      <c r="B31" s="86"/>
      <c r="C31" s="21"/>
      <c r="D31" s="114"/>
      <c r="E31" s="106"/>
      <c r="F31" s="23"/>
    </row>
    <row r="32" spans="1:6" s="17" customFormat="1" ht="12.75" x14ac:dyDescent="0.2">
      <c r="A32" s="48"/>
      <c r="B32" s="92"/>
      <c r="C32" s="80"/>
      <c r="D32" s="113"/>
      <c r="E32" s="105"/>
      <c r="F32" s="54"/>
    </row>
    <row r="33" spans="1:14" s="17" customFormat="1" ht="247.5" customHeight="1" x14ac:dyDescent="0.2">
      <c r="A33" s="50"/>
      <c r="B33" s="93"/>
      <c r="C33" s="60"/>
      <c r="D33" s="113"/>
      <c r="E33" s="122"/>
      <c r="F33" s="54"/>
    </row>
    <row r="34" spans="1:14" s="17" customFormat="1" ht="12.75" x14ac:dyDescent="0.2">
      <c r="B34" s="86"/>
      <c r="C34" s="81"/>
      <c r="D34" s="114"/>
      <c r="E34" s="106"/>
      <c r="F34" s="23"/>
    </row>
    <row r="35" spans="1:14" s="17" customFormat="1" ht="12.75" x14ac:dyDescent="0.2">
      <c r="A35" s="82"/>
      <c r="B35" s="94"/>
      <c r="C35" s="60"/>
      <c r="D35" s="104"/>
      <c r="E35" s="104"/>
      <c r="F35" s="50"/>
    </row>
    <row r="36" spans="1:14" s="17" customFormat="1" ht="12.75" x14ac:dyDescent="0.2">
      <c r="A36" s="51"/>
      <c r="B36" s="93"/>
      <c r="C36" s="60"/>
      <c r="D36" s="113"/>
      <c r="E36" s="122"/>
      <c r="F36" s="54"/>
    </row>
    <row r="37" spans="1:14" s="17" customFormat="1" ht="12.75" x14ac:dyDescent="0.2">
      <c r="A37" s="19"/>
      <c r="B37" s="86"/>
      <c r="C37" s="21"/>
      <c r="D37" s="114"/>
      <c r="E37" s="123"/>
      <c r="F37" s="23"/>
    </row>
    <row r="38" spans="1:14" s="17" customFormat="1" ht="12.75" x14ac:dyDescent="0.2">
      <c r="A38" s="82"/>
      <c r="B38" s="94"/>
      <c r="C38" s="60"/>
      <c r="D38" s="104"/>
      <c r="E38" s="104"/>
      <c r="F38" s="50"/>
    </row>
    <row r="39" spans="1:14" s="17" customFormat="1" ht="129.75" customHeight="1" x14ac:dyDescent="0.2">
      <c r="A39" s="51"/>
      <c r="B39" s="93"/>
      <c r="C39" s="60"/>
      <c r="D39" s="113"/>
      <c r="E39" s="122"/>
      <c r="F39" s="54"/>
    </row>
    <row r="40" spans="1:14" s="17" customFormat="1" ht="12.75" x14ac:dyDescent="0.2">
      <c r="A40" s="51"/>
      <c r="B40" s="93"/>
      <c r="C40" s="60"/>
      <c r="D40" s="113"/>
      <c r="E40" s="122"/>
      <c r="F40" s="54"/>
    </row>
    <row r="41" spans="1:14" s="17" customFormat="1" ht="12.75" x14ac:dyDescent="0.2">
      <c r="A41" s="82"/>
      <c r="B41" s="94"/>
      <c r="C41" s="60"/>
      <c r="D41" s="104"/>
      <c r="E41" s="104"/>
      <c r="F41" s="50"/>
    </row>
    <row r="42" spans="1:14" s="17" customFormat="1" ht="12.75" x14ac:dyDescent="0.2">
      <c r="A42" s="51"/>
      <c r="B42" s="93"/>
      <c r="C42" s="60"/>
      <c r="D42" s="113"/>
      <c r="E42" s="122"/>
      <c r="F42" s="54"/>
      <c r="I42" s="19"/>
      <c r="J42" s="86"/>
      <c r="K42" s="21"/>
      <c r="L42" s="22"/>
      <c r="M42" s="83"/>
      <c r="N42" s="23"/>
    </row>
    <row r="43" spans="1:14" s="17" customFormat="1" ht="12.75" x14ac:dyDescent="0.2">
      <c r="A43" s="82"/>
      <c r="B43" s="94"/>
      <c r="C43" s="60"/>
      <c r="D43" s="104"/>
      <c r="E43" s="104"/>
      <c r="F43" s="50"/>
    </row>
    <row r="44" spans="1:14" s="17" customFormat="1" ht="12.75" x14ac:dyDescent="0.2">
      <c r="A44" s="51"/>
      <c r="B44" s="93"/>
      <c r="C44" s="60"/>
      <c r="D44" s="113"/>
      <c r="E44" s="122"/>
      <c r="F44" s="54"/>
    </row>
    <row r="45" spans="1:14" s="17" customFormat="1" ht="12.75" x14ac:dyDescent="0.2">
      <c r="A45" s="51"/>
      <c r="B45" s="93"/>
      <c r="C45" s="60"/>
      <c r="D45" s="113"/>
      <c r="E45" s="122"/>
      <c r="F45" s="54"/>
    </row>
    <row r="46" spans="1:14" s="17" customFormat="1" ht="12.75" x14ac:dyDescent="0.2">
      <c r="A46" s="82"/>
      <c r="B46" s="94"/>
      <c r="C46" s="60"/>
      <c r="D46" s="104"/>
      <c r="E46" s="104"/>
      <c r="F46" s="50"/>
    </row>
    <row r="47" spans="1:14" s="17" customFormat="1" ht="12.75" x14ac:dyDescent="0.2">
      <c r="A47" s="51"/>
      <c r="B47" s="93"/>
      <c r="C47" s="60"/>
      <c r="D47" s="113"/>
      <c r="E47" s="122"/>
      <c r="F47" s="54"/>
    </row>
    <row r="48" spans="1:14" s="17" customFormat="1" ht="12.75" x14ac:dyDescent="0.2">
      <c r="D48" s="110"/>
      <c r="E48" s="110"/>
    </row>
    <row r="49" spans="1:7" s="17" customFormat="1" ht="12.75" x14ac:dyDescent="0.2">
      <c r="D49" s="110"/>
      <c r="E49" s="110"/>
    </row>
    <row r="50" spans="1:7" s="78" customFormat="1" ht="12.75" x14ac:dyDescent="0.2">
      <c r="D50" s="121"/>
      <c r="E50" s="121"/>
    </row>
    <row r="59" spans="1:7" ht="12.75" x14ac:dyDescent="0.2">
      <c r="G59"/>
    </row>
    <row r="60" spans="1:7" ht="12.75" x14ac:dyDescent="0.2">
      <c r="G60"/>
    </row>
    <row r="61" spans="1:7" ht="12.75" x14ac:dyDescent="0.2">
      <c r="G61"/>
    </row>
    <row r="62" spans="1:7" ht="12.75" x14ac:dyDescent="0.2">
      <c r="A62"/>
      <c r="B62"/>
      <c r="C62"/>
      <c r="D62" s="120"/>
      <c r="E62" s="120"/>
      <c r="F62"/>
      <c r="G62"/>
    </row>
    <row r="63" spans="1:7" ht="12.75" x14ac:dyDescent="0.2">
      <c r="A63"/>
      <c r="B63"/>
      <c r="C63"/>
      <c r="D63" s="120"/>
      <c r="E63" s="120"/>
      <c r="F63"/>
      <c r="G63"/>
    </row>
    <row r="64" spans="1:7" ht="12.75" x14ac:dyDescent="0.2">
      <c r="G64"/>
    </row>
    <row r="65" spans="7:7" ht="12.75" x14ac:dyDescent="0.2">
      <c r="G65"/>
    </row>
    <row r="66" spans="7:7" ht="12.75" x14ac:dyDescent="0.2">
      <c r="G66"/>
    </row>
    <row r="67" spans="7:7" ht="12.75" x14ac:dyDescent="0.2">
      <c r="G67"/>
    </row>
    <row r="68" spans="7:7" ht="12.75" x14ac:dyDescent="0.2">
      <c r="G68"/>
    </row>
  </sheetData>
  <sheetProtection selectLockedCells="1" selectUnlockedCells="1"/>
  <pageMargins left="0.74791666666666667" right="0.31527777777777777" top="1.0194444444444444" bottom="0.43333333333333335" header="0.51180555555555551" footer="0.51180555555555551"/>
  <pageSetup paperSize="9" scale="75" firstPageNumber="0" orientation="portrait" horizontalDpi="300" verticalDpi="300" r:id="rId1"/>
  <headerFooter alignWithMargins="0"/>
  <rowBreaks count="2" manualBreakCount="2">
    <brk id="13" max="5" man="1"/>
    <brk id="2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359F7-FE4A-446B-BC1E-0DA5035FC620}">
  <sheetPr>
    <tabColor indexed="16"/>
  </sheetPr>
  <dimension ref="A1:O62"/>
  <sheetViews>
    <sheetView showGridLines="0" view="pageBreakPreview" topLeftCell="A14" zoomScale="130" zoomScaleNormal="79" zoomScaleSheetLayoutView="130" workbookViewId="0">
      <selection activeCell="E17" sqref="E17"/>
    </sheetView>
  </sheetViews>
  <sheetFormatPr defaultColWidth="9.140625" defaultRowHeight="11.25" x14ac:dyDescent="0.2"/>
  <cols>
    <col min="1" max="1" width="4.28515625" style="1" customWidth="1"/>
    <col min="2" max="2" width="46.42578125" style="87" customWidth="1"/>
    <col min="3" max="3" width="6.7109375" style="131" customWidth="1"/>
    <col min="4" max="4" width="7.7109375" style="117" customWidth="1"/>
    <col min="5" max="6" width="15.42578125" style="5" customWidth="1"/>
    <col min="7" max="16384" width="9.140625" style="6"/>
  </cols>
  <sheetData>
    <row r="1" spans="1:6" s="11" customFormat="1" x14ac:dyDescent="0.2">
      <c r="A1" s="44" t="s">
        <v>9</v>
      </c>
      <c r="B1" s="88" t="s">
        <v>10</v>
      </c>
      <c r="C1" s="46" t="s">
        <v>11</v>
      </c>
      <c r="D1" s="47" t="s">
        <v>12</v>
      </c>
      <c r="E1" s="47" t="s">
        <v>13</v>
      </c>
      <c r="F1" s="47" t="s">
        <v>14</v>
      </c>
    </row>
    <row r="2" spans="1:6" s="17" customFormat="1" ht="12.75" x14ac:dyDescent="0.2">
      <c r="A2" s="48" t="s">
        <v>3</v>
      </c>
      <c r="B2" s="89" t="s">
        <v>44</v>
      </c>
      <c r="C2" s="104"/>
      <c r="D2" s="104"/>
      <c r="E2" s="50"/>
      <c r="F2" s="50"/>
    </row>
    <row r="3" spans="1:6" s="17" customFormat="1" ht="102" x14ac:dyDescent="0.2">
      <c r="A3" s="51"/>
      <c r="B3" s="90" t="s">
        <v>71</v>
      </c>
      <c r="C3" s="53" t="s">
        <v>25</v>
      </c>
      <c r="D3" s="119">
        <v>14</v>
      </c>
      <c r="E3" s="54"/>
      <c r="F3" s="54">
        <f>D3*E3</f>
        <v>0</v>
      </c>
    </row>
    <row r="4" spans="1:6" s="17" customFormat="1" ht="12.75" x14ac:dyDescent="0.2">
      <c r="A4" s="19"/>
      <c r="B4" s="84"/>
      <c r="C4" s="124"/>
      <c r="D4" s="114"/>
      <c r="E4" s="23"/>
      <c r="F4" s="23"/>
    </row>
    <row r="5" spans="1:6" s="17" customFormat="1" ht="12.75" x14ac:dyDescent="0.2">
      <c r="A5" s="79" t="s">
        <v>4</v>
      </c>
      <c r="B5" s="91" t="s">
        <v>45</v>
      </c>
      <c r="C5" s="125"/>
      <c r="D5" s="113"/>
      <c r="E5" s="54"/>
      <c r="F5" s="54"/>
    </row>
    <row r="6" spans="1:6" s="17" customFormat="1" ht="76.5" x14ac:dyDescent="0.2">
      <c r="A6" s="51"/>
      <c r="B6" s="90" t="s">
        <v>90</v>
      </c>
      <c r="C6" s="80" t="s">
        <v>15</v>
      </c>
      <c r="D6" s="119">
        <v>3.5</v>
      </c>
      <c r="E6" s="54"/>
      <c r="F6" s="54">
        <f>D6*E6</f>
        <v>0</v>
      </c>
    </row>
    <row r="7" spans="1:6" s="17" customFormat="1" ht="12.75" x14ac:dyDescent="0.2">
      <c r="A7" s="51"/>
      <c r="B7" s="90"/>
      <c r="C7" s="125"/>
      <c r="D7" s="113"/>
      <c r="E7" s="54"/>
      <c r="F7" s="54"/>
    </row>
    <row r="8" spans="1:6" s="17" customFormat="1" ht="12.75" x14ac:dyDescent="0.2">
      <c r="A8" s="51" t="s">
        <v>5</v>
      </c>
      <c r="B8" s="95" t="s">
        <v>46</v>
      </c>
      <c r="C8" s="125"/>
      <c r="D8" s="113"/>
      <c r="E8" s="54"/>
      <c r="F8" s="54"/>
    </row>
    <row r="9" spans="1:6" s="17" customFormat="1" ht="204" x14ac:dyDescent="0.2">
      <c r="A9" s="51"/>
      <c r="B9" s="93" t="s">
        <v>91</v>
      </c>
      <c r="C9" s="60"/>
      <c r="D9" s="119"/>
      <c r="E9" s="54"/>
      <c r="F9" s="54"/>
    </row>
    <row r="10" spans="1:6" s="17" customFormat="1" ht="12.75" x14ac:dyDescent="0.2">
      <c r="A10" s="51"/>
      <c r="B10" s="133" t="s">
        <v>92</v>
      </c>
      <c r="C10" s="60" t="s">
        <v>15</v>
      </c>
      <c r="D10" s="119">
        <v>78</v>
      </c>
      <c r="E10" s="54"/>
      <c r="F10" s="54">
        <f>D10*E10</f>
        <v>0</v>
      </c>
    </row>
    <row r="11" spans="1:6" s="17" customFormat="1" ht="12.75" x14ac:dyDescent="0.2">
      <c r="A11" s="51"/>
      <c r="B11" s="133" t="s">
        <v>93</v>
      </c>
      <c r="C11" s="60" t="s">
        <v>15</v>
      </c>
      <c r="D11" s="119">
        <v>15</v>
      </c>
      <c r="E11" s="54"/>
      <c r="F11" s="54">
        <f>D11*E11</f>
        <v>0</v>
      </c>
    </row>
    <row r="12" spans="1:6" s="17" customFormat="1" ht="12.75" x14ac:dyDescent="0.2">
      <c r="A12" s="51"/>
      <c r="B12" s="133"/>
      <c r="C12" s="60"/>
      <c r="D12" s="119"/>
      <c r="E12" s="54"/>
      <c r="F12" s="54"/>
    </row>
    <row r="13" spans="1:6" s="17" customFormat="1" ht="25.5" x14ac:dyDescent="0.2">
      <c r="A13" s="51" t="s">
        <v>20</v>
      </c>
      <c r="B13" s="95" t="s">
        <v>79</v>
      </c>
      <c r="C13" s="125"/>
      <c r="D13" s="113"/>
      <c r="E13" s="54"/>
      <c r="F13" s="54"/>
    </row>
    <row r="14" spans="1:6" s="17" customFormat="1" ht="114.75" x14ac:dyDescent="0.2">
      <c r="A14" s="51"/>
      <c r="B14" s="93" t="s">
        <v>80</v>
      </c>
      <c r="C14" s="60" t="s">
        <v>70</v>
      </c>
      <c r="D14" s="119">
        <v>60</v>
      </c>
      <c r="E14" s="54"/>
      <c r="F14" s="54">
        <f>D14*E14</f>
        <v>0</v>
      </c>
    </row>
    <row r="15" spans="1:6" s="17" customFormat="1" ht="12.75" x14ac:dyDescent="0.2">
      <c r="A15" s="51"/>
      <c r="B15" s="93"/>
      <c r="C15" s="127"/>
      <c r="D15" s="113"/>
      <c r="E15" s="54"/>
      <c r="F15" s="54"/>
    </row>
    <row r="16" spans="1:6" s="17" customFormat="1" ht="25.5" x14ac:dyDescent="0.2">
      <c r="A16" s="51" t="s">
        <v>21</v>
      </c>
      <c r="B16" s="95" t="s">
        <v>81</v>
      </c>
      <c r="C16" s="125"/>
      <c r="D16" s="113"/>
      <c r="E16" s="54"/>
      <c r="F16" s="54"/>
    </row>
    <row r="17" spans="1:6" s="17" customFormat="1" ht="178.5" x14ac:dyDescent="0.2">
      <c r="A17" s="51"/>
      <c r="B17" s="93" t="s">
        <v>82</v>
      </c>
      <c r="C17" s="60" t="s">
        <v>26</v>
      </c>
      <c r="D17" s="119">
        <v>60</v>
      </c>
      <c r="E17" s="54"/>
      <c r="F17" s="54">
        <f>D17*E17</f>
        <v>0</v>
      </c>
    </row>
    <row r="18" spans="1:6" s="17" customFormat="1" ht="12.75" x14ac:dyDescent="0.2">
      <c r="A18" s="19"/>
      <c r="C18" s="126"/>
      <c r="D18" s="114"/>
      <c r="E18" s="23"/>
      <c r="F18" s="23"/>
    </row>
    <row r="19" spans="1:6" s="17" customFormat="1" ht="12.75" x14ac:dyDescent="0.2">
      <c r="A19"/>
      <c r="B19"/>
      <c r="C19" s="120"/>
      <c r="D19" s="120"/>
      <c r="E19"/>
      <c r="F19"/>
    </row>
    <row r="20" spans="1:6" s="17" customFormat="1" ht="12.75" x14ac:dyDescent="0.2">
      <c r="A20" s="61"/>
      <c r="B20" s="96" t="s">
        <v>16</v>
      </c>
      <c r="C20" s="128"/>
      <c r="D20" s="115"/>
      <c r="E20" s="64"/>
      <c r="F20" s="65">
        <f>SUM(F3:F17)</f>
        <v>0</v>
      </c>
    </row>
    <row r="21" spans="1:6" s="17" customFormat="1" ht="13.5" thickBot="1" x14ac:dyDescent="0.25">
      <c r="A21" s="66"/>
      <c r="B21" s="97" t="s">
        <v>17</v>
      </c>
      <c r="C21" s="129"/>
      <c r="D21" s="69">
        <v>25</v>
      </c>
      <c r="E21" s="70"/>
      <c r="F21" s="70">
        <f>0.25*F20</f>
        <v>0</v>
      </c>
    </row>
    <row r="22" spans="1:6" s="17" customFormat="1" ht="12.75" x14ac:dyDescent="0.2">
      <c r="A22" s="19"/>
      <c r="B22" s="98"/>
      <c r="C22" s="126"/>
      <c r="D22" s="114"/>
      <c r="E22" s="23"/>
      <c r="F22" s="23"/>
    </row>
    <row r="23" spans="1:6" s="17" customFormat="1" ht="13.5" thickBot="1" x14ac:dyDescent="0.25">
      <c r="A23" s="71"/>
      <c r="B23" s="99" t="s">
        <v>18</v>
      </c>
      <c r="C23" s="130"/>
      <c r="D23" s="116"/>
      <c r="E23" s="74"/>
      <c r="F23" s="75">
        <f>F20+F21</f>
        <v>0</v>
      </c>
    </row>
    <row r="24" spans="1:6" s="17" customFormat="1" ht="13.5" thickTop="1" x14ac:dyDescent="0.2">
      <c r="C24" s="110"/>
      <c r="D24" s="110"/>
    </row>
    <row r="25" spans="1:6" s="17" customFormat="1" ht="12.75" x14ac:dyDescent="0.2">
      <c r="C25" s="110"/>
      <c r="D25" s="110"/>
    </row>
    <row r="26" spans="1:6" s="17" customFormat="1" ht="12.75" x14ac:dyDescent="0.2">
      <c r="A26"/>
      <c r="B26"/>
      <c r="C26" s="120"/>
      <c r="D26" s="120"/>
      <c r="E26"/>
      <c r="F26"/>
    </row>
    <row r="27" spans="1:6" s="17" customFormat="1" ht="12.75" x14ac:dyDescent="0.2">
      <c r="C27" s="110"/>
      <c r="D27" s="110"/>
    </row>
    <row r="28" spans="1:6" s="17" customFormat="1" ht="8.25" customHeight="1" x14ac:dyDescent="0.2">
      <c r="C28" s="110"/>
      <c r="D28" s="110"/>
    </row>
    <row r="29" spans="1:6" s="17" customFormat="1" ht="12.75" x14ac:dyDescent="0.2">
      <c r="C29" s="110"/>
      <c r="D29" s="110"/>
    </row>
    <row r="30" spans="1:6" s="17" customFormat="1" ht="12.75" x14ac:dyDescent="0.2">
      <c r="C30" s="110"/>
      <c r="D30" s="110"/>
    </row>
    <row r="31" spans="1:6" s="17" customFormat="1" ht="12.75" x14ac:dyDescent="0.2">
      <c r="C31" s="110"/>
      <c r="D31" s="110"/>
    </row>
    <row r="32" spans="1:6" s="17" customFormat="1" ht="12.75" x14ac:dyDescent="0.2">
      <c r="C32" s="110"/>
      <c r="D32" s="110"/>
    </row>
    <row r="33" spans="1:15" s="17" customFormat="1" ht="12.75" x14ac:dyDescent="0.2">
      <c r="C33" s="110"/>
      <c r="D33" s="110"/>
      <c r="H33"/>
      <c r="I33"/>
      <c r="J33"/>
      <c r="K33"/>
      <c r="L33"/>
      <c r="M33"/>
      <c r="N33"/>
      <c r="O33"/>
    </row>
    <row r="34" spans="1:15" s="17" customFormat="1" ht="12.75" x14ac:dyDescent="0.2">
      <c r="A34"/>
      <c r="B34"/>
      <c r="C34" s="120"/>
      <c r="D34" s="120"/>
      <c r="E34"/>
      <c r="F34"/>
      <c r="H34"/>
      <c r="I34"/>
      <c r="J34"/>
      <c r="K34"/>
      <c r="L34"/>
      <c r="M34"/>
      <c r="N34"/>
      <c r="O34"/>
    </row>
    <row r="35" spans="1:15" s="17" customFormat="1" ht="12.75" x14ac:dyDescent="0.2">
      <c r="A35"/>
      <c r="B35"/>
      <c r="C35" s="120"/>
      <c r="D35" s="120"/>
      <c r="E35"/>
      <c r="F35"/>
      <c r="H35"/>
      <c r="I35"/>
      <c r="J35"/>
      <c r="K35"/>
      <c r="L35"/>
      <c r="M35"/>
      <c r="N35"/>
      <c r="O35"/>
    </row>
    <row r="36" spans="1:15" s="17" customFormat="1" ht="12.75" x14ac:dyDescent="0.2">
      <c r="A36"/>
      <c r="B36"/>
      <c r="C36" s="120"/>
      <c r="D36" s="120"/>
      <c r="E36"/>
      <c r="F36"/>
      <c r="H36"/>
      <c r="I36"/>
      <c r="J36"/>
      <c r="K36"/>
      <c r="L36"/>
      <c r="M36"/>
      <c r="N36"/>
      <c r="O36"/>
    </row>
    <row r="37" spans="1:15" s="17" customFormat="1" ht="12.75" x14ac:dyDescent="0.2">
      <c r="A37"/>
      <c r="B37"/>
      <c r="C37" s="120"/>
      <c r="D37" s="120"/>
      <c r="E37"/>
      <c r="F37"/>
      <c r="H37"/>
      <c r="I37"/>
      <c r="J37"/>
      <c r="K37"/>
      <c r="L37"/>
      <c r="M37"/>
      <c r="N37"/>
      <c r="O37"/>
    </row>
    <row r="38" spans="1:15" s="17" customFormat="1" ht="12.75" x14ac:dyDescent="0.2">
      <c r="C38" s="110"/>
      <c r="D38" s="110"/>
      <c r="H38"/>
      <c r="I38"/>
      <c r="J38"/>
      <c r="K38"/>
      <c r="L38"/>
      <c r="M38"/>
      <c r="N38"/>
      <c r="O38"/>
    </row>
    <row r="39" spans="1:15" s="17" customFormat="1" ht="12.75" x14ac:dyDescent="0.2">
      <c r="C39" s="110"/>
      <c r="D39" s="110"/>
      <c r="H39"/>
      <c r="I39"/>
      <c r="J39"/>
      <c r="K39"/>
      <c r="L39"/>
      <c r="M39"/>
      <c r="N39"/>
      <c r="O39"/>
    </row>
    <row r="40" spans="1:15" s="17" customFormat="1" ht="12.75" x14ac:dyDescent="0.2">
      <c r="A40" s="1"/>
      <c r="B40" s="87"/>
      <c r="C40" s="131"/>
      <c r="D40" s="117"/>
      <c r="E40" s="5"/>
      <c r="F40" s="5"/>
    </row>
    <row r="41" spans="1:15" s="17" customFormat="1" ht="12.75" x14ac:dyDescent="0.2">
      <c r="A41" s="1"/>
      <c r="B41" s="87"/>
      <c r="C41" s="131"/>
      <c r="D41" s="117"/>
      <c r="E41" s="5"/>
      <c r="F41" s="5"/>
    </row>
    <row r="42" spans="1:15" s="17" customFormat="1" ht="12.75" x14ac:dyDescent="0.2">
      <c r="C42" s="110"/>
      <c r="D42" s="110"/>
    </row>
    <row r="43" spans="1:15" s="17" customFormat="1" ht="12.75" x14ac:dyDescent="0.2">
      <c r="C43" s="110"/>
      <c r="D43" s="110"/>
    </row>
    <row r="44" spans="1:15" s="78" customFormat="1" ht="12.75" x14ac:dyDescent="0.2">
      <c r="C44" s="121"/>
      <c r="D44" s="121"/>
    </row>
    <row r="53" spans="1:7" ht="12.75" x14ac:dyDescent="0.2">
      <c r="A53"/>
      <c r="B53"/>
      <c r="C53" s="120"/>
      <c r="D53" s="120"/>
      <c r="E53"/>
      <c r="F53"/>
      <c r="G53"/>
    </row>
    <row r="54" spans="1:7" ht="12.75" x14ac:dyDescent="0.2">
      <c r="A54"/>
      <c r="B54"/>
      <c r="C54" s="120"/>
      <c r="D54" s="120"/>
      <c r="E54"/>
      <c r="F54"/>
      <c r="G54"/>
    </row>
    <row r="55" spans="1:7" ht="12.75" x14ac:dyDescent="0.2">
      <c r="A55"/>
      <c r="B55"/>
      <c r="C55" s="120"/>
      <c r="D55" s="120"/>
      <c r="E55"/>
      <c r="F55"/>
      <c r="G55"/>
    </row>
    <row r="56" spans="1:7" ht="12.75" x14ac:dyDescent="0.2">
      <c r="A56"/>
      <c r="B56"/>
      <c r="C56" s="120"/>
      <c r="D56" s="120"/>
      <c r="E56"/>
      <c r="F56"/>
      <c r="G56"/>
    </row>
    <row r="57" spans="1:7" ht="12.75" x14ac:dyDescent="0.2">
      <c r="A57"/>
      <c r="B57"/>
      <c r="C57" s="120"/>
      <c r="D57" s="120"/>
      <c r="E57"/>
      <c r="F57"/>
      <c r="G57"/>
    </row>
    <row r="58" spans="1:7" ht="12.75" x14ac:dyDescent="0.2">
      <c r="A58"/>
      <c r="B58"/>
      <c r="C58" s="120"/>
      <c r="D58" s="120"/>
      <c r="E58"/>
      <c r="F58"/>
      <c r="G58"/>
    </row>
    <row r="59" spans="1:7" ht="12.75" x14ac:dyDescent="0.2">
      <c r="A59"/>
      <c r="B59"/>
      <c r="C59" s="120"/>
      <c r="D59" s="120"/>
      <c r="E59"/>
      <c r="F59"/>
      <c r="G59"/>
    </row>
    <row r="60" spans="1:7" ht="12.75" x14ac:dyDescent="0.2">
      <c r="A60"/>
      <c r="B60"/>
      <c r="C60" s="120"/>
      <c r="D60" s="120"/>
      <c r="E60"/>
      <c r="F60"/>
      <c r="G60"/>
    </row>
    <row r="61" spans="1:7" ht="12.75" x14ac:dyDescent="0.2">
      <c r="A61"/>
      <c r="B61"/>
      <c r="C61" s="120"/>
      <c r="D61" s="120"/>
      <c r="E61"/>
      <c r="F61"/>
      <c r="G61"/>
    </row>
    <row r="62" spans="1:7" ht="12.75" x14ac:dyDescent="0.2">
      <c r="A62"/>
      <c r="B62"/>
      <c r="C62" s="120"/>
      <c r="D62" s="120"/>
      <c r="E62"/>
      <c r="F62"/>
      <c r="G62"/>
    </row>
  </sheetData>
  <sheetProtection selectLockedCells="1" selectUnlockedCells="1"/>
  <pageMargins left="0.74791666666666667" right="0.31527777777777777" top="1.0194444444444444" bottom="0.43333333333333335" header="0.51180555555555551" footer="0.51180555555555551"/>
  <pageSetup paperSize="9" scale="77"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6BB4E64C075144A97774078E840ADA8" ma:contentTypeVersion="18" ma:contentTypeDescription="Stvaranje novog dokumenta." ma:contentTypeScope="" ma:versionID="e49c707cba9e9df70052135772738fae">
  <xsd:schema xmlns:xsd="http://www.w3.org/2001/XMLSchema" xmlns:xs="http://www.w3.org/2001/XMLSchema" xmlns:p="http://schemas.microsoft.com/office/2006/metadata/properties" xmlns:ns2="8f68a5de-f7da-44ea-a0a6-768bc904f3ae" xmlns:ns3="6d61b630-1d91-40ab-8e9b-8e9455b049fe" targetNamespace="http://schemas.microsoft.com/office/2006/metadata/properties" ma:root="true" ma:fieldsID="aa01cda60ead43791af2ec787d702494" ns2:_="" ns3:_="">
    <xsd:import namespace="8f68a5de-f7da-44ea-a0a6-768bc904f3ae"/>
    <xsd:import namespace="6d61b630-1d91-40ab-8e9b-8e9455b049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7eb9d07a-0eb7-404f-944d-87860595fc4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Props1.xml><?xml version="1.0" encoding="utf-8"?>
<ds:datastoreItem xmlns:ds="http://schemas.openxmlformats.org/officeDocument/2006/customXml" ds:itemID="{2FF0E894-F963-4663-9513-421AE1B36170}"/>
</file>

<file path=customXml/itemProps2.xml><?xml version="1.0" encoding="utf-8"?>
<ds:datastoreItem xmlns:ds="http://schemas.openxmlformats.org/officeDocument/2006/customXml" ds:itemID="{39208D10-1B91-4D52-8AAD-B86D37E05720}"/>
</file>

<file path=customXml/itemProps3.xml><?xml version="1.0" encoding="utf-8"?>
<ds:datastoreItem xmlns:ds="http://schemas.openxmlformats.org/officeDocument/2006/customXml" ds:itemID="{72F3D684-20F0-494D-A112-EB542FB46D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Naslovna</vt:lpstr>
      <vt:lpstr>Pripremni radovi</vt:lpstr>
      <vt:lpstr>Demontaža i razgrađivanje</vt:lpstr>
      <vt:lpstr>Rušenja  konstrukcije</vt:lpstr>
      <vt:lpstr>Ostali radovi</vt:lpstr>
      <vt:lpstr>'Demontaža i razgrađivanje'!Print_Area</vt:lpstr>
      <vt:lpstr>Naslovna!Print_Area</vt:lpstr>
      <vt:lpstr>'Ostali radovi'!Print_Area</vt:lpstr>
      <vt:lpstr>'Pripremni radovi'!Print_Area</vt:lpstr>
      <vt:lpstr>'Rušenja  konstrukcije'!Print_Area</vt:lpstr>
      <vt:lpstr>'Demontaža i razgrađivanje'!Print_Titles</vt:lpstr>
      <vt:lpstr>'Ostali radovi'!Print_Titles</vt:lpstr>
      <vt:lpstr>'Pripremni radovi'!Print_Titles</vt:lpstr>
      <vt:lpstr>'Rušenja  konstrukcije'!Print_Titles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dc:creator>
  <cp:lastModifiedBy>Mario Stanić</cp:lastModifiedBy>
  <cp:lastPrinted>2025-04-17T10:05:00Z</cp:lastPrinted>
  <dcterms:created xsi:type="dcterms:W3CDTF">2023-09-26T11:42:05Z</dcterms:created>
  <dcterms:modified xsi:type="dcterms:W3CDTF">2025-04-17T10:53:28Z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0x01010056BB4E64C075144A97774078E840ADA8</vt:lpwstr>
  </property>
</Properties>
</file>