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https://osuopeu.sharepoint.com/sites/UOfinancije/Shared Documents/Javna nabava/2023/Jednostavna nabava/Uklanjanje ruševne zgrade/"/>
    </mc:Choice>
  </mc:AlternateContent>
  <xr:revisionPtr revIDLastSave="0" documentId="8_{29D1765C-9483-4465-8CA7-8731C7100017}" xr6:coauthVersionLast="47" xr6:coauthVersionMax="47" xr10:uidLastSave="{00000000-0000-0000-0000-000000000000}"/>
  <bookViews>
    <workbookView xWindow="-120" yWindow="-120" windowWidth="29040" windowHeight="15840" tabRatio="500" xr2:uid="{00000000-000D-0000-FFFF-FFFF00000000}"/>
  </bookViews>
  <sheets>
    <sheet name="List1" sheetId="1" r:id="rId1"/>
  </sheets>
  <calcPr calcId="191029" iterateDelta="1E-4"/>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47" i="1" l="1"/>
  <c r="F46" i="1"/>
  <c r="F43" i="1"/>
  <c r="F41" i="1"/>
  <c r="F39" i="1"/>
  <c r="F37" i="1"/>
  <c r="A37" i="1"/>
  <c r="A39" i="1" s="1"/>
  <c r="A41" i="1" s="1"/>
  <c r="A43" i="1" s="1"/>
  <c r="A45" i="1" s="1"/>
  <c r="F34" i="1"/>
  <c r="A34" i="1"/>
  <c r="F32" i="1"/>
  <c r="F29" i="1"/>
  <c r="F26" i="1"/>
  <c r="A26" i="1"/>
  <c r="A28" i="1" s="1"/>
  <c r="F24" i="1"/>
  <c r="F22" i="1"/>
  <c r="F20" i="1"/>
  <c r="F18" i="1"/>
  <c r="F16" i="1"/>
  <c r="A15" i="1"/>
  <c r="A18" i="1" s="1"/>
  <c r="A20" i="1" s="1"/>
  <c r="A22" i="1" s="1"/>
  <c r="F13" i="1"/>
  <c r="A13" i="1"/>
  <c r="F11" i="1"/>
  <c r="F50" i="1" s="1"/>
  <c r="F57" i="1" l="1"/>
  <c r="F58" i="1" s="1"/>
  <c r="F59" i="1" s="1"/>
  <c r="F60" i="1" s="1"/>
  <c r="F51" i="1"/>
  <c r="F52" i="1" s="1"/>
  <c r="F53" i="1" s="1"/>
</calcChain>
</file>

<file path=xl/sharedStrings.xml><?xml version="1.0" encoding="utf-8"?>
<sst xmlns="http://schemas.openxmlformats.org/spreadsheetml/2006/main" count="56" uniqueCount="46">
  <si>
    <t>OPĆI UVJETI I UVODNE NAPOMENE</t>
  </si>
  <si>
    <t xml:space="preserve">Ove opće napomene odnose se na sve vrste radova. 
Nacrti, tehnički opis i troškovnik čine cjelinu projekta. 
Izvođač je dužan proučiti sve navedene dijelove projekta, te u slučaju nejasnoća tražiti objašnjenje od projektanta, odnosno iznijeti svoje primjedbe. Nepoznavanje crtanog dijela projekta i tehničkog opisa neće se prihvatiti kao razlog za povišenje jediničnih cijena ili greške u izvedbi. 
Izvođač je dužan pridržavati se važećih zakona i propisa i to naročito: Zakona o gradnji,  Zakona o prostornom uređenju,  Zakona o građevnim proizvodima,  Zakona o zaštiti na radu (ZNR), Hrvatskih normi (HRN), Općih tehničkih uvjeta (OTU), Uredbe (EU) koji su i dio ugovorne dokumentacije.
Izvođač je dužan pridržavati se svih navedenih zakona i uvjeta, osim ako projektom nije drugačije navedeno. 
Svi radovi moraju se izvesti solidno i stručno prema važećim propisima i pravilima dobrog zanata. Na gradilištu Izvođač radova, u skladu s Zakonom o gradnji mora imati Glavnog inženjera gradilišta kvalificiranog za dotične vrste poslova i koji će stalno boraviti na gradilištu.
Izvođač je dužan prilikom uvođenja u posao, u okviru ugovorene cijene, preuzeti parcelu, te obavijestiti nadležne službe o otvaranju gradilišta. Od tog trenutka pa do primopredaje zgrade izvođač je odgovoran za stvari i osobe koje se nalaze unutar gradilišta. 
Od ulaska na gradilište izvođač je dužan voditi građevinski dnevnik i građevinsku knjigu. U građevinski dnevnik se unose svi bitni podaci i događaji tijekom građenja (npr. meteorološke prilike, temperatura zraka, eventualne nepogode i sl.), upisuju se primjedbe Projektanta, nalozi nadzornog inženjera i građevinske inspekcije. Tako registrirani zahtjevi obavezni su za Izvođača radova, s tim da je za svaku nepredviđenu višu radnju, koja bi povećala ukupne troškove predviđene za izgradnju po ovom troškovniku, potrebna pisana suglasnost investitora. </t>
  </si>
  <si>
    <t xml:space="preserve">U građevinsku knjigu bilježe se i dokumentiraju mjerenja i kalkulacije svih faza izvršenih radova i ostali podaci bitni za obračune prema stavkama troškovnika i projektu. Količine radova, koje nakon izvršenja čitavog posla nije moguće mjeriti neposrednom izmjerom, treba po izvršenju takvog posla preuzeti i ovjeriti nadzorni inženjer. Nadzorni inženjer i predstavnik Izvođača radova upisivati će u Građevnu knjigu količine pojedinih takovih radova, sa svim potrebnim skicama i izmjerom, te će svojim potpisima jamčiti njihovu točnost. Samo tako utvrđeni radovi mogu se uzeti u obzir kod izrade privremenog ili konačnog obračuna radova. Izvođač je dužan na gradilištu čuvati Građevinsku dozvolu, Glavni i Izvedbeni projekt i dati ih po potrebi na uvid ovlaštenim inspekcijskim službama. Izvođač je dužan voditi građevinsku knjigu, i ako su radovi ugovoreni po sistemu "ključ u ruke". Radovi se izvode prema Izvedbenom projektu, a u svim slučajevima potrebne izmjene ili dopune projekta ili njegovih dijelova, odluku o tome donositi će sporazumno Projektant i Nadzorni inženjer (kao predstavnik Investitora) i predstavnik Izvođača radova, a tu svoju odluku unijeti će u Građevinski dnevnik. Sve izmjene ili dopune projekta ili njegovih dijelova, za koje se po Građevinskom dnevniku ne može dokazati da su uslijedile po opisanom postupku, neće se obračunavati ni po privremenom, ni po konačnom obračunu. Da bi izmjena bila pravovaljana mora je odobriti i potpisati Projektant. Svaka izmjena bez suglasnosti Projektanta neće se smatrati pravovaljanom i za sobom povlači narušavanje autorskog djela Projektanta. Izražene cijene odnose se na jediničnu mjeru izvršenog rada. Prema tome, jedinične cijene obuhvaćaju: sav rad, opremu, materijal, prijevoz, režiju gradilišta i poduzeća, puteve na gradilištu, sva davanja i dobitak poduzeća. </t>
  </si>
  <si>
    <t xml:space="preserve">Stavke troškovnika obuhvaćaju u cijelosti dovršene radove, ispitane po količini i kvaliteti, te preuzete po nadzornoj službi. Za sve naknadne radove izvođač je dužan izraditi analize cijena koje moraju sadržavati: a) sav materijal fcco radilište (A) b) sve brutto plaće na izvedbi radova date po grupama i kvalifikacijama (B) c) razradu faktora poduzeća (opravdanje veličina) (F) d) važeće normative za izvedbu radova Sav rad i materijal vezan za organizaciju građevinske proizvodnje: ograde, vrata gradilišta, putevi na gradilištu, prilazi do gradilišta s lokalnih prometnica, privremena regulacija prometa, uredi, blagovaonice, svlačionice, sanitarije gradilišta, spremišta materijala i alata, telefonski, električni, vodovodni i sl. priključci gradilišta kao i cijena priključaka uključeni su u ugovorenu sumu. U jedinične cijene ulaze svi troškovi za izradu građevine s dobavom predviđenih materijala, pomoćnim radovima, pomoćnim napravama i drugim sredstvima koja su potrebna za ispravnu izvedbu ili bi se mogla tijekom rada ukazati potrebnim. U stavkama su uračunati i sporedni radovi potrebni za ispravno dovršenje pojedinih radova, a sve na osnovi norma, propisa, priznatih pravila tehničke nauke i prakse. Tako su u stavkama obračunata gradiva, troškovi nabavke gradiva, nadzorni i rukovodeći poslovi poduzeća, troškovi skela, alata, strojeva i sprava, sav sitan i pomoćni materijal potreban za izvođenje radova, osiguranje odvijanja prometa, njega betona i ostalih dijelova konstrukcije, crpljenje vode, signalizacija gradilišta danju i noću, čuvanje, dovodi sve potrebne infrastrukture i sl. ukratko, sve što je posredno i neposredno potrebno za kvalitetno izvođenje radova po ovom projektu. </t>
  </si>
  <si>
    <t>1.0. RADOVI RUŠENJA I DEMONTAŽE</t>
  </si>
  <si>
    <t>Napomena: Kod odvoza šute ne uzima se posebno u obzir koeficijent rastresitosti.</t>
  </si>
  <si>
    <t>Nabava, dobava i montaža zaštitne  ograde na granici sa susjednim česticama objekta poslije uklanjanja kao zaštita pristupa. gradilišta. Ograda mora biti postavljena  min visine 180cm, a izrađena od pletiva i stupova ili armaturne mteže i stupova, služi za sprečavanje ulaska na prostor bivšeg objekta.U cijenu uključena i tabla gradilišta.</t>
  </si>
  <si>
    <t>m'</t>
  </si>
  <si>
    <t>Ishodovanje suglasnosti i uvjeta nadležnih tijela u svrhu izmještanja i uklanjanja postojeće infrastrukture (telefon, vodovod, kanalizacija, struja…), stavka uključuje i troškove demontaže postojećih priključaka, blindiranje istih i sl. U stavku uračunati i eventualno potrebne suglasnosti korištenja gradskih površina ispred objekta.</t>
  </si>
  <si>
    <t>kompl</t>
  </si>
  <si>
    <t xml:space="preserve">Demontaža i iznošenje preostalog pokretnog namještaja (fotelje, kauči, madraci, stolovi, stolci, ormari, police i sl), utovar u kamion i odvoz na deponiju osigurano od izvođača radova.  U jediničnu cijenu je uključena cijena rada, odvoz  i naknada za odlaganje na deponiji.    </t>
  </si>
  <si>
    <t xml:space="preserve">* odvoz kamionom i odlaganje  na deponiju koju osigurava izvođač
</t>
  </si>
  <si>
    <r>
      <rPr>
        <i/>
        <sz val="10"/>
        <rFont val="Arial Narrow"/>
        <family val="2"/>
        <charset val="238"/>
      </rPr>
      <t>m</t>
    </r>
    <r>
      <rPr>
        <i/>
        <sz val="10"/>
        <rFont val="Arial"/>
        <family val="2"/>
        <charset val="238"/>
      </rPr>
      <t>³</t>
    </r>
  </si>
  <si>
    <t>Čišćenje postojećeg objekta od nepotrebnog sadržaja (smeća i dr.)utovar u kamion i odvoz na deponiju osigurano od izvođača radova. U jediničnu cijenu je uključena cijena rada, odvoz i naknada za odlaganje na deponiji.</t>
  </si>
  <si>
    <r>
      <rPr>
        <i/>
        <sz val="10"/>
        <rFont val="Arial Narrow"/>
        <family val="2"/>
        <charset val="238"/>
      </rPr>
      <t>m</t>
    </r>
    <r>
      <rPr>
        <i/>
        <vertAlign val="superscript"/>
        <sz val="10"/>
        <rFont val="Arial Narrow"/>
        <family val="2"/>
        <charset val="238"/>
      </rPr>
      <t>2</t>
    </r>
  </si>
  <si>
    <t>Demontaža postojećih rasvjetnih tijela, utovar u kamion i odvoz na deponiju osigurano od izvođača radova. U jediničnu cijenu je uključena cijena rada, odvoz i naknada za odlaganje na deponiji.</t>
  </si>
  <si>
    <t>kom</t>
  </si>
  <si>
    <t>Demontaža postojećih električnih instalacija, utovar u kamion i odvoz na deponiju osigurano od izvođača radova.U jediničnu cijenu je uključena cijena rada, odvoz i naknada za odlaganje na deponiji.</t>
  </si>
  <si>
    <t>m¹</t>
  </si>
  <si>
    <t>Demontaža limenih odvodnih vertikala, utovar u kamion i odvoz na deponiju osigurano od izvođača radova. U jediničnu cijenu je uključena cijena rada, odvoz i naknada za odlaganje na deponiji.</t>
  </si>
  <si>
    <t xml:space="preserve">Demontaža horizontalnog žljeba i limenog opšava uz horizontalni žljeb, utovar u kamion i odvoz na deponiju osigurano od izvođača radova.U jediničnu cijenu je uključena cijena rada, odvoz i naknada za odlaganje na deponiji. Obračun po m¹ žlijeba i opšava zajedno.
</t>
  </si>
  <si>
    <t>Pažljiva demontaža postojećih vanjskih drvenih prozora, utovar u kamion i odvoz na deponiju osigurano od izvođača radova. U jediničnu cijenu je uključena cijena rada, odvoz i naknada za odlaganje na deponiji.</t>
  </si>
  <si>
    <r>
      <rPr>
        <i/>
        <sz val="10"/>
        <rFont val="Arial Narrow"/>
        <family val="2"/>
        <charset val="238"/>
      </rPr>
      <t>* prozor i vrata veličine preko 2,5 m</t>
    </r>
    <r>
      <rPr>
        <i/>
        <vertAlign val="superscript"/>
        <sz val="10"/>
        <rFont val="Arial Narrow"/>
        <family val="2"/>
        <charset val="238"/>
      </rPr>
      <t>2</t>
    </r>
  </si>
  <si>
    <t>Pažljiva demontaža postojećih unutarnjih drvenih vrata, utovar u kamion i odvoz na deponiju osigurano od izvođača radova. U jediničnu cijenu je uključena cijena rada, odvoz i naknada za odlaganje na deponiji.</t>
  </si>
  <si>
    <r>
      <rPr>
        <i/>
        <sz val="10"/>
        <rFont val="Arial Narrow"/>
        <family val="2"/>
        <charset val="238"/>
      </rPr>
      <t>* vrata veličine do 2,5 m</t>
    </r>
    <r>
      <rPr>
        <i/>
        <vertAlign val="superscript"/>
        <sz val="10"/>
        <rFont val="Arial Narrow"/>
        <family val="2"/>
        <charset val="238"/>
      </rPr>
      <t>2</t>
    </r>
  </si>
  <si>
    <t>Skidanje pokrova od glinenog biber crijepa sa kosog krova. Pažljivo skidanje drvenih letvi sa cijelog kosog krova, skidanje drvenih elemenata krovne konstrukcije (rogovi, podrožnice, nazidnice stupovi i dr.), utovar u kamion i odvoz na deponiju osigurano od izvođača radova. U jediničnu cijenu je uključena cijena rada, odvoz i naknada za odlaganje na deponiji. Biber crijep treba složiti i konzervirati na gradilištu do odvoza na deponiju koja je registrirana za prihvat otpada. U jediničnu cijenu je uključena cijena rada, odvoz i naknada za odlaganje na deponiji.</t>
  </si>
  <si>
    <t>Pažljivo rušenje postojećih ožbukanih pregradnih - unutarnjih i nosivih - vanjskih zidova debljine 12,5 do 50 cm od opeke,utovar u kamion i odvoz na deponiju osigurano od izvođača radova. Rušenje izvoditi usklađeno sa izvedbom ojačanja konstrukcije čeličnim profilima. U jediničnu cijenu je uključena cijena rada, odvoz i naknada za odlaganje na deponiji.</t>
  </si>
  <si>
    <r>
      <rPr>
        <i/>
        <sz val="10"/>
        <rFont val="Arial Narrow"/>
        <family val="2"/>
        <charset val="238"/>
      </rPr>
      <t>m</t>
    </r>
    <r>
      <rPr>
        <i/>
        <vertAlign val="superscript"/>
        <sz val="10"/>
        <rFont val="Arial Narrow"/>
        <family val="2"/>
        <charset val="238"/>
      </rPr>
      <t>3</t>
    </r>
  </si>
  <si>
    <t>Rušenje stropne konstrukcije prizemlja koja je izvedena kao kombinacija drvenih greda, trstike i žbuke Obračun po m2 , uključen sav potreban rad za dovršenje stavke, utovar, odvoz na deponij, te troškovi deponiranja.</t>
  </si>
  <si>
    <t>Rušenje nadtemeljna i temelja i podne ploče. Obračun po m3, uključen sav potreban rad za dovršenje stavke, utovar, odvoz na gradski deponij, te troškovi deponiranja.</t>
  </si>
  <si>
    <r>
      <rPr>
        <i/>
        <sz val="10"/>
        <rFont val="Arial Narrow"/>
        <family val="2"/>
        <charset val="238"/>
      </rPr>
      <t xml:space="preserve">Rušenje uličnog zida ograde debljine 25 cm – 33 cm. Zid se proteže od susjedne građevine na k.č.br.86.A do predmetne građevine. </t>
    </r>
    <r>
      <rPr>
        <i/>
        <sz val="10"/>
        <rFont val="Arial Narrow"/>
        <family val="2"/>
        <charset val="1"/>
      </rPr>
      <t>Obračun po m3, uključen sav potreban rad za dovršenje stavke, utovar, odvoz na gradski deponij, te troškovi deponiranja.</t>
    </r>
  </si>
  <si>
    <t>Pažljiva demontaža postojećih vrata ograde, utovar u kamion i odvoz na deponiju osigurano od izvođača radova. Obračun po komadu. U jediničnu cijenu je uključena cijena rada, odvoz i naknada za odlaganje na deponiji.</t>
  </si>
  <si>
    <t>Dimenzije 1,2 x 1,8</t>
  </si>
  <si>
    <t xml:space="preserve">kom </t>
  </si>
  <si>
    <t xml:space="preserve">Dimenzije 3,00 x 1,80 </t>
  </si>
  <si>
    <r>
      <rPr>
        <b/>
        <sz val="10"/>
        <rFont val="Arial Narrow"/>
        <family val="2"/>
        <charset val="238"/>
      </rPr>
      <t>UKUPNO 1.0. RUŠENJE I DEMONTAŽA EUR(</t>
    </r>
    <r>
      <rPr>
        <b/>
        <sz val="10"/>
        <rFont val="Nachlieli CLM"/>
        <charset val="1"/>
      </rPr>
      <t>€)</t>
    </r>
    <r>
      <rPr>
        <b/>
        <sz val="10"/>
        <rFont val="Arial Narrow"/>
        <family val="2"/>
        <charset val="238"/>
      </rPr>
      <t>:</t>
    </r>
  </si>
  <si>
    <r>
      <rPr>
        <b/>
        <sz val="10"/>
        <rFont val="Arial Narrow"/>
        <family val="2"/>
        <charset val="238"/>
      </rPr>
      <t>UKUPNO</t>
    </r>
    <r>
      <rPr>
        <b/>
        <sz val="10"/>
        <rFont val="Arial Narrow"/>
        <family val="2"/>
      </rPr>
      <t>(</t>
    </r>
    <r>
      <rPr>
        <b/>
        <sz val="10"/>
        <rFont val="Nachlieli CLM"/>
      </rPr>
      <t>€)</t>
    </r>
    <r>
      <rPr>
        <b/>
        <sz val="10"/>
        <rFont val="Arial Narrow"/>
        <family val="2"/>
        <charset val="238"/>
      </rPr>
      <t>:</t>
    </r>
  </si>
  <si>
    <t>PDV (25%):</t>
  </si>
  <si>
    <t>SVEUKUPNO(€):</t>
  </si>
  <si>
    <r>
      <rPr>
        <sz val="10"/>
        <color rgb="FF000000"/>
        <rFont val="Arial"/>
        <family val="1"/>
      </rPr>
      <t>Prema fiksnom tečaju konverzije - 1 euro (</t>
    </r>
    <r>
      <rPr>
        <sz val="11"/>
        <color rgb="FF000000"/>
        <rFont val="Arial"/>
        <family val="2"/>
        <charset val="128"/>
      </rPr>
      <t>€)</t>
    </r>
    <r>
      <rPr>
        <sz val="10"/>
        <color rgb="FF000000"/>
        <rFont val="Arial"/>
        <family val="1"/>
      </rPr>
      <t xml:space="preserve"> = 7,53450 kuna </t>
    </r>
  </si>
  <si>
    <r>
      <rPr>
        <b/>
        <sz val="10"/>
        <rFont val="Arial Narrow"/>
        <family val="2"/>
        <charset val="238"/>
      </rPr>
      <t>UKUPNO 1.0. RUŠENJE I DEMONTAŽA (KN</t>
    </r>
    <r>
      <rPr>
        <b/>
        <sz val="10"/>
        <rFont val="Nachlieli CLM"/>
        <charset val="1"/>
      </rPr>
      <t>)</t>
    </r>
    <r>
      <rPr>
        <b/>
        <sz val="10"/>
        <rFont val="Arial Narrow"/>
        <family val="2"/>
        <charset val="238"/>
      </rPr>
      <t>:</t>
    </r>
  </si>
  <si>
    <r>
      <rPr>
        <b/>
        <sz val="10"/>
        <rFont val="Arial Narrow"/>
        <family val="2"/>
        <charset val="238"/>
      </rPr>
      <t>UKUPNO</t>
    </r>
    <r>
      <rPr>
        <b/>
        <sz val="10"/>
        <rFont val="Arial Narrow"/>
        <family val="2"/>
      </rPr>
      <t>(KN</t>
    </r>
    <r>
      <rPr>
        <b/>
        <sz val="10"/>
        <rFont val="Nachlieli CLM"/>
      </rPr>
      <t>)</t>
    </r>
    <r>
      <rPr>
        <b/>
        <sz val="10"/>
        <rFont val="Arial Narrow"/>
        <family val="2"/>
        <charset val="238"/>
      </rPr>
      <t>:</t>
    </r>
  </si>
  <si>
    <t>SVEUKUPNO(KN):</t>
  </si>
  <si>
    <t xml:space="preserve">U Osijeku, travanj 2023. </t>
  </si>
  <si>
    <t>izradio:</t>
  </si>
  <si>
    <t>Milodrag Vrcan, mag.ing.aedif.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</si>
</sst>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k_n_-;\-* #,##0.00\ _k_n_-;_-* \-??\ _k_n_-;_-@_-"/>
  </numFmts>
  <fonts count="21">
    <font>
      <sz val="11"/>
      <color rgb="FF000000"/>
      <name val="Calibri"/>
      <family val="2"/>
      <charset val="238"/>
    </font>
    <font>
      <sz val="10"/>
      <name val="Arial"/>
      <family val="2"/>
      <charset val="238"/>
    </font>
    <font>
      <i/>
      <sz val="10"/>
      <name val="Arial Narrow"/>
      <family val="2"/>
      <charset val="238"/>
    </font>
    <font>
      <b/>
      <i/>
      <sz val="11"/>
      <name val="Arial Narrow"/>
      <family val="2"/>
      <charset val="238"/>
    </font>
    <font>
      <b/>
      <i/>
      <sz val="10"/>
      <name val="Arial Narrow"/>
      <family val="2"/>
      <charset val="238"/>
    </font>
    <font>
      <i/>
      <sz val="11"/>
      <color rgb="FF000000"/>
      <name val="Calibri"/>
      <family val="2"/>
      <charset val="238"/>
    </font>
    <font>
      <b/>
      <i/>
      <sz val="10"/>
      <name val="Arial Narrow"/>
      <family val="2"/>
      <charset val="1"/>
    </font>
    <font>
      <i/>
      <sz val="10"/>
      <name val="Arial"/>
      <family val="2"/>
      <charset val="238"/>
    </font>
    <font>
      <i/>
      <vertAlign val="superscript"/>
      <sz val="10"/>
      <name val="Arial Narrow"/>
      <family val="2"/>
      <charset val="238"/>
    </font>
    <font>
      <i/>
      <sz val="10"/>
      <name val="Arial Narrow"/>
      <family val="2"/>
      <charset val="1"/>
    </font>
    <font>
      <b/>
      <sz val="10"/>
      <name val="Arial Narrow"/>
      <family val="2"/>
      <charset val="238"/>
    </font>
    <font>
      <b/>
      <sz val="10"/>
      <name val="Nachlieli CLM"/>
      <charset val="1"/>
    </font>
    <font>
      <b/>
      <sz val="11"/>
      <name val="Arial Narrow"/>
      <family val="2"/>
      <charset val="238"/>
    </font>
    <font>
      <b/>
      <sz val="10"/>
      <name val="Arial Narrow"/>
      <family val="2"/>
    </font>
    <font>
      <b/>
      <sz val="10"/>
      <name val="Nachlieli CLM"/>
    </font>
    <font>
      <b/>
      <sz val="11"/>
      <color rgb="FF000000"/>
      <name val="Arial Narrow"/>
      <family val="2"/>
      <charset val="238"/>
    </font>
    <font>
      <sz val="10"/>
      <color rgb="FF000000"/>
      <name val="Arial"/>
      <family val="1"/>
    </font>
    <font>
      <sz val="11"/>
      <color rgb="FF000000"/>
      <name val="Arial"/>
      <family val="2"/>
      <charset val="128"/>
    </font>
    <font>
      <i/>
      <sz val="11"/>
      <color rgb="FF000000"/>
      <name val="Calibri"/>
      <family val="2"/>
      <charset val="1"/>
    </font>
    <font>
      <b/>
      <i/>
      <sz val="11"/>
      <color rgb="FF000000"/>
      <name val="Calibri"/>
      <family val="2"/>
      <charset val="1"/>
    </font>
    <font>
      <i/>
      <sz val="11"/>
      <color rgb="FFFF0000"/>
      <name val="Calibri"/>
      <family val="2"/>
      <charset val="1"/>
    </font>
  </fonts>
  <fills count="3">
    <fill>
      <patternFill patternType="none"/>
    </fill>
    <fill>
      <patternFill patternType="gray125"/>
    </fill>
    <fill>
      <patternFill patternType="solid">
        <fgColor rgb="FFBFBFBF"/>
        <bgColor rgb="FFCCCCFF"/>
      </patternFill>
    </fill>
  </fills>
  <borders count="4">
    <border>
      <left/>
      <right/>
      <top/>
      <bottom/>
      <diagonal/>
    </border>
    <border>
      <left/>
      <right/>
      <top style="thin">
        <color auto="1"/>
      </top>
      <bottom style="thin">
        <color auto="1"/>
      </bottom>
      <diagonal/>
    </border>
    <border>
      <left/>
      <right/>
      <top/>
      <bottom style="thin">
        <color rgb="FF111111"/>
      </bottom>
      <diagonal/>
    </border>
    <border>
      <left/>
      <right/>
      <top/>
      <bottom style="thin">
        <color auto="1"/>
      </bottom>
      <diagonal/>
    </border>
  </borders>
  <cellStyleXfs count="2">
    <xf numFmtId="0" fontId="0" fillId="0" borderId="0"/>
    <xf numFmtId="0" fontId="1" fillId="0" borderId="0"/>
  </cellStyleXfs>
  <cellXfs count="39">
    <xf numFmtId="0" fontId="0" fillId="0" borderId="0" xfId="0"/>
    <xf numFmtId="0" fontId="5" fillId="0" borderId="0" xfId="0" applyFont="1" applyAlignment="1">
      <alignment horizontal="left" vertical="top" wrapText="1"/>
    </xf>
    <xf numFmtId="1" fontId="2" fillId="2" borderId="0" xfId="1" applyNumberFormat="1" applyFont="1" applyFill="1" applyAlignment="1">
      <alignment horizontal="center" vertical="top"/>
    </xf>
    <xf numFmtId="0" fontId="3" fillId="2" borderId="0" xfId="1" applyFont="1" applyFill="1" applyAlignment="1">
      <alignment horizontal="justify" vertical="top" wrapText="1"/>
    </xf>
    <xf numFmtId="0" fontId="4" fillId="2" borderId="0" xfId="1" applyFont="1" applyFill="1" applyAlignment="1">
      <alignment horizontal="center"/>
    </xf>
    <xf numFmtId="4" fontId="2" fillId="2" borderId="0" xfId="1" applyNumberFormat="1" applyFont="1" applyFill="1" applyAlignment="1">
      <alignment horizontal="right"/>
    </xf>
    <xf numFmtId="164" fontId="2" fillId="2" borderId="0" xfId="1" applyNumberFormat="1" applyFont="1" applyFill="1" applyAlignment="1" applyProtection="1">
      <alignment horizontal="right" wrapText="1"/>
      <protection locked="0"/>
    </xf>
    <xf numFmtId="2" fontId="2" fillId="2" borderId="0" xfId="1" applyNumberFormat="1" applyFont="1" applyFill="1" applyAlignment="1">
      <alignment horizontal="center"/>
    </xf>
    <xf numFmtId="0" fontId="5" fillId="0" borderId="0" xfId="0" applyFont="1"/>
    <xf numFmtId="0" fontId="5" fillId="0" borderId="0" xfId="0" applyFont="1" applyAlignment="1">
      <alignment vertical="top"/>
    </xf>
    <xf numFmtId="1" fontId="2" fillId="0" borderId="0" xfId="1" applyNumberFormat="1" applyFont="1" applyAlignment="1">
      <alignment horizontal="center" vertical="top"/>
    </xf>
    <xf numFmtId="0" fontId="2" fillId="0" borderId="0" xfId="1" applyFont="1" applyAlignment="1">
      <alignment horizontal="justify" vertical="top" wrapText="1"/>
    </xf>
    <xf numFmtId="0" fontId="2" fillId="0" borderId="0" xfId="1" applyFont="1" applyAlignment="1">
      <alignment horizontal="center"/>
    </xf>
    <xf numFmtId="4" fontId="2" fillId="0" borderId="0" xfId="1" applyNumberFormat="1" applyFont="1" applyAlignment="1">
      <alignment horizontal="right"/>
    </xf>
    <xf numFmtId="4" fontId="2" fillId="0" borderId="0" xfId="1" applyNumberFormat="1" applyFont="1" applyAlignment="1" applyProtection="1">
      <alignment horizontal="right"/>
      <protection locked="0"/>
    </xf>
    <xf numFmtId="0" fontId="4" fillId="0" borderId="0" xfId="1" applyFont="1" applyAlignment="1">
      <alignment horizontal="justify" vertical="top" wrapText="1"/>
    </xf>
    <xf numFmtId="1" fontId="6" fillId="0" borderId="0" xfId="1" applyNumberFormat="1" applyFont="1" applyAlignment="1">
      <alignment horizontal="center" vertical="top"/>
    </xf>
    <xf numFmtId="0" fontId="2" fillId="0" borderId="0" xfId="1" applyFont="1" applyAlignment="1">
      <alignment horizontal="center" wrapText="1"/>
    </xf>
    <xf numFmtId="4" fontId="2" fillId="0" borderId="0" xfId="1" applyNumberFormat="1" applyFont="1"/>
    <xf numFmtId="0" fontId="2" fillId="0" borderId="0" xfId="1" applyFont="1" applyAlignment="1">
      <alignment horizontal="right"/>
    </xf>
    <xf numFmtId="0" fontId="2" fillId="0" borderId="0" xfId="1" applyFont="1" applyAlignment="1" applyProtection="1">
      <alignment horizontal="right"/>
      <protection locked="0"/>
    </xf>
    <xf numFmtId="0" fontId="9" fillId="0" borderId="0" xfId="1" applyFont="1" applyAlignment="1">
      <alignment horizontal="justify" vertical="top" wrapText="1"/>
    </xf>
    <xf numFmtId="1" fontId="10" fillId="0" borderId="1" xfId="1" applyNumberFormat="1" applyFont="1" applyBorder="1" applyAlignment="1">
      <alignment horizontal="center" vertical="top"/>
    </xf>
    <xf numFmtId="4" fontId="12" fillId="0" borderId="1" xfId="1" applyNumberFormat="1" applyFont="1" applyBorder="1" applyAlignment="1">
      <alignment horizontal="right"/>
    </xf>
    <xf numFmtId="4" fontId="12" fillId="0" borderId="2" xfId="1" applyNumberFormat="1" applyFont="1" applyBorder="1" applyAlignment="1">
      <alignment horizontal="right"/>
    </xf>
    <xf numFmtId="4" fontId="15" fillId="0" borderId="3" xfId="0" applyNumberFormat="1" applyFont="1" applyBorder="1"/>
    <xf numFmtId="0" fontId="0" fillId="0" borderId="0" xfId="0" applyAlignment="1">
      <alignment horizontal="left" vertical="center"/>
    </xf>
    <xf numFmtId="4" fontId="12" fillId="0" borderId="3" xfId="1" applyNumberFormat="1" applyFont="1" applyBorder="1" applyAlignment="1">
      <alignment horizontal="right"/>
    </xf>
    <xf numFmtId="4" fontId="15" fillId="0" borderId="1" xfId="0" applyNumberFormat="1" applyFont="1" applyBorder="1"/>
    <xf numFmtId="0" fontId="18" fillId="0" borderId="0" xfId="0" applyFont="1"/>
    <xf numFmtId="0" fontId="19" fillId="0" borderId="0" xfId="0" applyFont="1"/>
    <xf numFmtId="0" fontId="20" fillId="0" borderId="0" xfId="0" applyFont="1"/>
    <xf numFmtId="0" fontId="10" fillId="0" borderId="3" xfId="1" applyFont="1" applyBorder="1" applyAlignment="1">
      <alignment horizontal="right" vertical="center" wrapText="1"/>
    </xf>
    <xf numFmtId="0" fontId="0" fillId="0" borderId="1" xfId="0" applyBorder="1" applyAlignment="1">
      <alignment horizontal="right" vertical="center"/>
    </xf>
    <xf numFmtId="0" fontId="10" fillId="0" borderId="2" xfId="1" applyFont="1" applyBorder="1" applyAlignment="1">
      <alignment horizontal="right" vertical="center" wrapText="1"/>
    </xf>
    <xf numFmtId="0" fontId="0" fillId="0" borderId="3" xfId="0" applyBorder="1" applyAlignment="1">
      <alignment horizontal="right" vertical="center"/>
    </xf>
    <xf numFmtId="0" fontId="16" fillId="0" borderId="0" xfId="0" applyFont="1" applyAlignment="1">
      <alignment horizontal="left" vertical="center"/>
    </xf>
    <xf numFmtId="0" fontId="10" fillId="0" borderId="1" xfId="1" applyFont="1" applyBorder="1" applyAlignment="1">
      <alignment horizontal="right" vertical="center" wrapText="1"/>
    </xf>
    <xf numFmtId="0" fontId="5" fillId="0" borderId="0" xfId="0" applyFont="1" applyAlignment="1">
      <alignment horizontal="left" vertical="top" wrapText="1"/>
    </xf>
  </cellXfs>
  <cellStyles count="2">
    <cellStyle name="Normal 10 10" xfId="1" xr:uid="{00000000-0005-0000-0000-000001000000}"/>
    <cellStyle name="Normalno" xfId="0" builtinId="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111111"/>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9"/>
  <sheetViews>
    <sheetView tabSelected="1" topLeftCell="A3" workbookViewId="0">
      <selection activeCell="I50" sqref="I50"/>
    </sheetView>
  </sheetViews>
  <sheetFormatPr defaultColWidth="8.7109375" defaultRowHeight="15"/>
  <cols>
    <col min="1" max="1" width="4" customWidth="1"/>
    <col min="2" max="2" width="46.85546875" customWidth="1"/>
    <col min="3" max="3" width="5.42578125" customWidth="1"/>
    <col min="4" max="4" width="8.42578125" customWidth="1"/>
    <col min="6" max="6" width="10.5703125" customWidth="1"/>
  </cols>
  <sheetData>
    <row r="1" spans="1:11" ht="16.5">
      <c r="A1" s="2"/>
      <c r="B1" s="3" t="s">
        <v>0</v>
      </c>
      <c r="C1" s="4"/>
      <c r="D1" s="5"/>
      <c r="E1" s="6"/>
      <c r="F1" s="7"/>
      <c r="G1" s="8"/>
      <c r="H1" s="8"/>
      <c r="I1" s="8"/>
      <c r="J1" s="8"/>
      <c r="K1" s="8"/>
    </row>
    <row r="2" spans="1:11" ht="389.25" customHeight="1">
      <c r="A2" s="8"/>
      <c r="B2" s="38" t="s">
        <v>1</v>
      </c>
      <c r="C2" s="38"/>
      <c r="D2" s="38"/>
      <c r="E2" s="38"/>
      <c r="F2" s="38"/>
      <c r="G2" s="8"/>
      <c r="H2" s="8"/>
      <c r="I2" s="8"/>
      <c r="J2" s="8"/>
      <c r="K2" s="8"/>
    </row>
    <row r="3" spans="1:11" ht="315.75" customHeight="1">
      <c r="A3" s="8"/>
      <c r="B3" s="38" t="s">
        <v>2</v>
      </c>
      <c r="C3" s="38"/>
      <c r="D3" s="38"/>
      <c r="E3" s="38"/>
      <c r="F3" s="38"/>
      <c r="G3" s="8"/>
      <c r="H3" s="8"/>
      <c r="I3" s="8"/>
      <c r="J3" s="8"/>
      <c r="K3" s="8"/>
    </row>
    <row r="4" spans="1:11" ht="300.75" customHeight="1">
      <c r="A4" s="8"/>
      <c r="B4" s="38" t="s">
        <v>3</v>
      </c>
      <c r="C4" s="38"/>
      <c r="D4" s="38"/>
      <c r="E4" s="38"/>
      <c r="F4" s="38"/>
      <c r="G4" s="8"/>
      <c r="H4" s="8"/>
      <c r="I4" s="8"/>
      <c r="J4" s="8"/>
      <c r="K4" s="8"/>
    </row>
    <row r="5" spans="1:11" ht="44.25" customHeight="1">
      <c r="A5" s="8"/>
      <c r="B5" s="1"/>
      <c r="C5" s="1"/>
      <c r="D5" s="1"/>
      <c r="E5" s="1"/>
      <c r="F5" s="1"/>
      <c r="G5" s="8"/>
      <c r="H5" s="8"/>
      <c r="I5" s="8"/>
      <c r="J5" s="8"/>
      <c r="K5" s="8"/>
    </row>
    <row r="6" spans="1:11">
      <c r="A6" s="8"/>
      <c r="B6" s="9"/>
      <c r="C6" s="8"/>
      <c r="D6" s="8"/>
      <c r="E6" s="8"/>
      <c r="F6" s="8"/>
      <c r="G6" s="8"/>
      <c r="H6" s="8"/>
      <c r="I6" s="8"/>
      <c r="J6" s="8"/>
      <c r="K6" s="8"/>
    </row>
    <row r="7" spans="1:11" ht="16.5">
      <c r="A7" s="2"/>
      <c r="B7" s="3" t="s">
        <v>4</v>
      </c>
      <c r="C7" s="4"/>
      <c r="D7" s="5"/>
      <c r="E7" s="6"/>
      <c r="F7" s="7"/>
      <c r="G7" s="8"/>
      <c r="H7" s="8"/>
      <c r="I7" s="8"/>
      <c r="J7" s="8"/>
      <c r="K7" s="8"/>
    </row>
    <row r="8" spans="1:11">
      <c r="A8" s="10"/>
      <c r="B8" s="11"/>
      <c r="C8" s="12"/>
      <c r="D8" s="13"/>
      <c r="E8" s="14"/>
      <c r="F8" s="13"/>
      <c r="G8" s="8"/>
      <c r="H8" s="8"/>
      <c r="I8" s="8"/>
      <c r="J8" s="8"/>
      <c r="K8" s="8"/>
    </row>
    <row r="9" spans="1:11" ht="25.5">
      <c r="A9" s="10"/>
      <c r="B9" s="15" t="s">
        <v>5</v>
      </c>
      <c r="C9" s="12"/>
      <c r="D9" s="13"/>
      <c r="E9" s="14"/>
      <c r="F9" s="13"/>
      <c r="G9" s="8"/>
      <c r="H9" s="8"/>
      <c r="I9" s="8"/>
      <c r="J9" s="8"/>
      <c r="K9" s="8"/>
    </row>
    <row r="10" spans="1:11">
      <c r="A10" s="10"/>
      <c r="B10" s="11"/>
      <c r="C10" s="12"/>
      <c r="D10" s="13"/>
      <c r="E10" s="14"/>
      <c r="F10" s="13"/>
      <c r="G10" s="8"/>
      <c r="H10" s="8"/>
      <c r="I10" s="8"/>
      <c r="J10" s="8"/>
      <c r="K10" s="8"/>
    </row>
    <row r="11" spans="1:11" ht="77.25" customHeight="1">
      <c r="A11" s="16">
        <v>1</v>
      </c>
      <c r="B11" s="11" t="s">
        <v>6</v>
      </c>
      <c r="C11" s="12" t="s">
        <v>7</v>
      </c>
      <c r="D11" s="13">
        <v>90</v>
      </c>
      <c r="E11" s="14"/>
      <c r="F11" s="13">
        <f>E11*D11</f>
        <v>0</v>
      </c>
      <c r="G11" s="8"/>
      <c r="H11" s="8"/>
      <c r="I11" s="8"/>
      <c r="J11" s="8"/>
      <c r="K11" s="8"/>
    </row>
    <row r="12" spans="1:11" ht="27" customHeight="1">
      <c r="A12" s="16"/>
      <c r="B12" s="11"/>
      <c r="C12" s="12"/>
      <c r="D12" s="13"/>
      <c r="E12" s="14"/>
      <c r="F12" s="13"/>
      <c r="G12" s="8"/>
      <c r="H12" s="8"/>
      <c r="I12" s="8"/>
      <c r="J12" s="8"/>
      <c r="K12" s="8"/>
    </row>
    <row r="13" spans="1:11" ht="76.5">
      <c r="A13" s="16">
        <f>A11+1</f>
        <v>2</v>
      </c>
      <c r="B13" s="11" t="s">
        <v>8</v>
      </c>
      <c r="C13" s="12" t="s">
        <v>9</v>
      </c>
      <c r="D13" s="13">
        <v>1</v>
      </c>
      <c r="E13" s="14"/>
      <c r="F13" s="13">
        <f>E13*D13</f>
        <v>0</v>
      </c>
      <c r="G13" s="8"/>
      <c r="H13" s="8"/>
      <c r="I13" s="8"/>
      <c r="J13" s="8"/>
      <c r="K13" s="8"/>
    </row>
    <row r="14" spans="1:11" ht="27.75" customHeight="1">
      <c r="A14" s="16"/>
      <c r="B14" s="11"/>
      <c r="C14" s="12"/>
      <c r="D14" s="13"/>
      <c r="E14" s="14"/>
      <c r="F14" s="13"/>
      <c r="G14" s="8"/>
      <c r="H14" s="8"/>
      <c r="I14" s="8"/>
      <c r="J14" s="8"/>
      <c r="K14" s="8"/>
    </row>
    <row r="15" spans="1:11" ht="51.75" customHeight="1">
      <c r="A15" s="16">
        <f>A13+1</f>
        <v>3</v>
      </c>
      <c r="B15" s="11" t="s">
        <v>10</v>
      </c>
      <c r="C15" s="17"/>
      <c r="D15" s="13"/>
      <c r="E15" s="14"/>
      <c r="F15" s="13"/>
      <c r="G15" s="8"/>
      <c r="H15" s="8"/>
      <c r="I15" s="8"/>
      <c r="J15" s="8"/>
      <c r="K15" s="8"/>
    </row>
    <row r="16" spans="1:11" ht="27" customHeight="1">
      <c r="A16" s="16"/>
      <c r="B16" s="11" t="s">
        <v>11</v>
      </c>
      <c r="C16" s="12" t="s">
        <v>12</v>
      </c>
      <c r="D16" s="13">
        <v>109</v>
      </c>
      <c r="E16" s="14"/>
      <c r="F16" s="13">
        <f>E16*D16</f>
        <v>0</v>
      </c>
      <c r="G16" s="8"/>
      <c r="H16" s="8"/>
      <c r="I16" s="8"/>
      <c r="J16" s="8"/>
      <c r="K16" s="8"/>
    </row>
    <row r="17" spans="1:11" ht="23.25" customHeight="1">
      <c r="A17" s="16"/>
      <c r="B17" s="11"/>
      <c r="C17" s="12"/>
      <c r="D17" s="13"/>
      <c r="E17" s="14"/>
      <c r="F17" s="13"/>
      <c r="G17" s="8"/>
      <c r="H17" s="8"/>
      <c r="I17" s="8"/>
      <c r="J17" s="8"/>
      <c r="K17" s="8"/>
    </row>
    <row r="18" spans="1:11" ht="51">
      <c r="A18" s="16">
        <f>A15+1</f>
        <v>4</v>
      </c>
      <c r="B18" s="11" t="s">
        <v>13</v>
      </c>
      <c r="C18" s="12" t="s">
        <v>14</v>
      </c>
      <c r="D18" s="13">
        <v>42</v>
      </c>
      <c r="E18" s="14"/>
      <c r="F18" s="13">
        <f>E18*D18</f>
        <v>0</v>
      </c>
      <c r="G18" s="8"/>
      <c r="H18" s="8"/>
      <c r="I18" s="8"/>
      <c r="J18" s="8"/>
      <c r="K18" s="8"/>
    </row>
    <row r="19" spans="1:11">
      <c r="A19" s="16"/>
      <c r="B19" s="11"/>
      <c r="C19" s="12"/>
      <c r="D19" s="13"/>
      <c r="E19" s="14"/>
      <c r="F19" s="13"/>
      <c r="G19" s="8"/>
      <c r="H19" s="8"/>
      <c r="I19" s="8"/>
      <c r="J19" s="8"/>
      <c r="K19" s="8"/>
    </row>
    <row r="20" spans="1:11" ht="38.25">
      <c r="A20" s="16">
        <f>A18+1</f>
        <v>5</v>
      </c>
      <c r="B20" s="11" t="s">
        <v>15</v>
      </c>
      <c r="C20" s="12" t="s">
        <v>16</v>
      </c>
      <c r="D20" s="13">
        <v>4</v>
      </c>
      <c r="E20" s="14"/>
      <c r="F20" s="13">
        <f>E20*D20</f>
        <v>0</v>
      </c>
      <c r="G20" s="8"/>
      <c r="H20" s="8"/>
      <c r="I20" s="8"/>
      <c r="J20" s="8"/>
      <c r="K20" s="8"/>
    </row>
    <row r="21" spans="1:11" ht="20.25" customHeight="1">
      <c r="A21" s="10"/>
      <c r="B21" s="11"/>
      <c r="C21" s="12"/>
      <c r="D21" s="13"/>
      <c r="E21" s="14"/>
      <c r="F21" s="13"/>
      <c r="G21" s="8"/>
      <c r="H21" s="8"/>
      <c r="I21" s="8"/>
      <c r="J21" s="8"/>
      <c r="K21" s="8"/>
    </row>
    <row r="22" spans="1:11" ht="55.5" customHeight="1">
      <c r="A22" s="16">
        <f>A20+1</f>
        <v>6</v>
      </c>
      <c r="B22" s="11" t="s">
        <v>17</v>
      </c>
      <c r="C22" s="12" t="s">
        <v>18</v>
      </c>
      <c r="D22" s="13">
        <v>56</v>
      </c>
      <c r="E22" s="14"/>
      <c r="F22" s="13">
        <f>E22*D22</f>
        <v>0</v>
      </c>
      <c r="G22" s="8"/>
      <c r="H22" s="8"/>
      <c r="I22" s="8"/>
      <c r="J22" s="8"/>
      <c r="K22" s="8"/>
    </row>
    <row r="23" spans="1:11">
      <c r="A23" s="16"/>
      <c r="B23" s="11"/>
      <c r="C23" s="12"/>
      <c r="D23" s="13"/>
      <c r="E23" s="14"/>
      <c r="F23" s="13"/>
      <c r="G23" s="8"/>
      <c r="H23" s="8"/>
      <c r="I23" s="8"/>
      <c r="J23" s="8"/>
      <c r="K23" s="8"/>
    </row>
    <row r="24" spans="1:11" ht="45.75" customHeight="1">
      <c r="A24" s="16">
        <v>7</v>
      </c>
      <c r="B24" s="11" t="s">
        <v>19</v>
      </c>
      <c r="C24" s="12" t="s">
        <v>18</v>
      </c>
      <c r="D24" s="13">
        <v>15.24</v>
      </c>
      <c r="E24" s="14"/>
      <c r="F24" s="13">
        <f>E24*D24</f>
        <v>0</v>
      </c>
      <c r="G24" s="8"/>
      <c r="H24" s="8"/>
      <c r="I24" s="8"/>
      <c r="J24" s="8"/>
      <c r="K24" s="8"/>
    </row>
    <row r="25" spans="1:11" ht="24" customHeight="1">
      <c r="A25" s="16"/>
      <c r="B25" s="11"/>
      <c r="C25" s="12"/>
      <c r="D25" s="13"/>
      <c r="E25" s="14"/>
      <c r="F25" s="13"/>
      <c r="G25" s="8"/>
      <c r="H25" s="8"/>
      <c r="I25" s="8"/>
      <c r="J25" s="8"/>
      <c r="K25" s="8"/>
    </row>
    <row r="26" spans="1:11" ht="53.25" customHeight="1">
      <c r="A26" s="16">
        <f>A24+1</f>
        <v>8</v>
      </c>
      <c r="B26" s="11" t="s">
        <v>20</v>
      </c>
      <c r="C26" s="12" t="s">
        <v>18</v>
      </c>
      <c r="D26" s="13">
        <v>37.6</v>
      </c>
      <c r="E26" s="14"/>
      <c r="F26" s="13">
        <f>E26*D26</f>
        <v>0</v>
      </c>
      <c r="G26" s="8"/>
      <c r="H26" s="8"/>
      <c r="I26" s="8"/>
      <c r="J26" s="8"/>
      <c r="K26" s="8"/>
    </row>
    <row r="27" spans="1:11" ht="23.25" customHeight="1">
      <c r="A27" s="16"/>
      <c r="B27" s="11"/>
      <c r="C27" s="12"/>
      <c r="D27" s="13"/>
      <c r="E27" s="14"/>
      <c r="F27" s="13"/>
      <c r="G27" s="8"/>
      <c r="H27" s="8"/>
      <c r="I27" s="8"/>
      <c r="J27" s="8"/>
      <c r="K27" s="8"/>
    </row>
    <row r="28" spans="1:11" ht="51">
      <c r="A28" s="16">
        <f>A26+1</f>
        <v>9</v>
      </c>
      <c r="B28" s="11" t="s">
        <v>21</v>
      </c>
      <c r="C28" s="12"/>
      <c r="D28" s="13"/>
      <c r="E28" s="14"/>
      <c r="F28" s="13"/>
      <c r="G28" s="8"/>
      <c r="H28" s="8"/>
      <c r="I28" s="8"/>
      <c r="J28" s="8"/>
      <c r="K28" s="8"/>
    </row>
    <row r="29" spans="1:11">
      <c r="A29" s="10"/>
      <c r="B29" s="11" t="s">
        <v>22</v>
      </c>
      <c r="C29" s="12" t="s">
        <v>16</v>
      </c>
      <c r="D29" s="13">
        <v>4</v>
      </c>
      <c r="E29" s="14"/>
      <c r="F29" s="13">
        <f>E29*D29</f>
        <v>0</v>
      </c>
      <c r="G29" s="8"/>
      <c r="H29" s="8"/>
      <c r="I29" s="8"/>
      <c r="J29" s="8"/>
      <c r="K29" s="8"/>
    </row>
    <row r="30" spans="1:11">
      <c r="A30" s="10"/>
      <c r="B30" s="11"/>
      <c r="C30" s="12"/>
      <c r="D30" s="13"/>
      <c r="E30" s="14"/>
      <c r="F30" s="13"/>
      <c r="G30" s="8"/>
      <c r="H30" s="8"/>
      <c r="I30" s="8"/>
      <c r="J30" s="8"/>
      <c r="K30" s="8"/>
    </row>
    <row r="31" spans="1:11" ht="51">
      <c r="A31" s="16">
        <v>11</v>
      </c>
      <c r="B31" s="11" t="s">
        <v>23</v>
      </c>
      <c r="C31" s="12"/>
      <c r="D31" s="13"/>
      <c r="E31" s="14"/>
      <c r="F31" s="13"/>
      <c r="G31" s="8"/>
      <c r="H31" s="8"/>
      <c r="I31" s="8"/>
      <c r="J31" s="8"/>
      <c r="K31" s="8"/>
    </row>
    <row r="32" spans="1:11">
      <c r="A32" s="16"/>
      <c r="B32" s="11" t="s">
        <v>24</v>
      </c>
      <c r="C32" s="12" t="s">
        <v>16</v>
      </c>
      <c r="D32" s="13">
        <v>3</v>
      </c>
      <c r="E32" s="14"/>
      <c r="F32" s="13">
        <f>E32*D32</f>
        <v>0</v>
      </c>
      <c r="G32" s="8"/>
      <c r="H32" s="8"/>
      <c r="I32" s="8"/>
      <c r="J32" s="8"/>
      <c r="K32" s="8"/>
    </row>
    <row r="33" spans="1:11" ht="21" customHeight="1">
      <c r="A33" s="16"/>
      <c r="B33" s="11"/>
      <c r="C33" s="12"/>
      <c r="D33" s="13"/>
      <c r="E33" s="14"/>
      <c r="F33" s="13"/>
      <c r="G33" s="8"/>
      <c r="H33" s="8"/>
      <c r="I33" s="8"/>
      <c r="J33" s="8"/>
      <c r="K33" s="8"/>
    </row>
    <row r="34" spans="1:11" ht="114.2" customHeight="1">
      <c r="A34" s="16">
        <f>A31+1</f>
        <v>12</v>
      </c>
      <c r="B34" s="11" t="s">
        <v>25</v>
      </c>
      <c r="C34" s="12" t="s">
        <v>14</v>
      </c>
      <c r="D34" s="13">
        <v>217</v>
      </c>
      <c r="E34" s="14"/>
      <c r="F34" s="13">
        <f>E34*D34</f>
        <v>0</v>
      </c>
      <c r="G34" s="8"/>
      <c r="H34" s="8"/>
      <c r="I34" s="8"/>
      <c r="J34" s="8"/>
      <c r="K34" s="8"/>
    </row>
    <row r="35" spans="1:11">
      <c r="A35" s="10"/>
      <c r="B35" s="11"/>
      <c r="C35" s="12"/>
      <c r="D35" s="13"/>
      <c r="E35" s="14"/>
      <c r="F35" s="13"/>
      <c r="G35" s="8"/>
      <c r="H35" s="8"/>
      <c r="I35" s="8"/>
      <c r="J35" s="8"/>
      <c r="K35" s="8"/>
    </row>
    <row r="36" spans="1:11">
      <c r="A36" s="10"/>
      <c r="B36" s="11"/>
      <c r="C36" s="12"/>
      <c r="D36" s="13"/>
      <c r="E36" s="14"/>
      <c r="F36" s="13"/>
      <c r="G36" s="8"/>
      <c r="H36" s="8"/>
      <c r="I36" s="8"/>
      <c r="J36" s="8"/>
      <c r="K36" s="8"/>
    </row>
    <row r="37" spans="1:11" ht="78" customHeight="1">
      <c r="A37" s="16">
        <f>A34+1</f>
        <v>13</v>
      </c>
      <c r="B37" s="11" t="s">
        <v>26</v>
      </c>
      <c r="C37" s="12" t="s">
        <v>27</v>
      </c>
      <c r="D37" s="18">
        <v>46</v>
      </c>
      <c r="E37" s="14"/>
      <c r="F37" s="13">
        <f>E37*D37</f>
        <v>0</v>
      </c>
      <c r="G37" s="8"/>
      <c r="H37" s="8"/>
      <c r="I37" s="8"/>
      <c r="J37" s="8"/>
      <c r="K37" s="8"/>
    </row>
    <row r="38" spans="1:11">
      <c r="A38" s="16"/>
      <c r="B38" s="11"/>
      <c r="C38" s="12"/>
      <c r="D38" s="18"/>
      <c r="E38" s="14"/>
      <c r="F38" s="13"/>
      <c r="G38" s="8"/>
      <c r="H38" s="8"/>
      <c r="I38" s="8"/>
      <c r="J38" s="8"/>
      <c r="K38" s="8"/>
    </row>
    <row r="39" spans="1:11" ht="62.25" customHeight="1">
      <c r="A39" s="16">
        <f>A37+1</f>
        <v>14</v>
      </c>
      <c r="B39" s="11" t="s">
        <v>28</v>
      </c>
      <c r="C39" s="12" t="s">
        <v>14</v>
      </c>
      <c r="D39" s="18">
        <v>126</v>
      </c>
      <c r="E39" s="14"/>
      <c r="F39" s="13">
        <f>E39*D39</f>
        <v>0</v>
      </c>
      <c r="G39" s="8"/>
      <c r="H39" s="8"/>
      <c r="I39" s="8"/>
      <c r="J39" s="8"/>
      <c r="K39" s="8"/>
    </row>
    <row r="40" spans="1:11">
      <c r="A40" s="16"/>
      <c r="B40" s="11"/>
      <c r="C40" s="12"/>
      <c r="D40" s="19"/>
      <c r="E40" s="20"/>
      <c r="F40" s="19"/>
      <c r="G40" s="8"/>
      <c r="H40" s="8"/>
      <c r="I40" s="8"/>
      <c r="J40" s="8"/>
      <c r="K40" s="8"/>
    </row>
    <row r="41" spans="1:11" ht="38.25">
      <c r="A41" s="16">
        <f>A39+1</f>
        <v>15</v>
      </c>
      <c r="B41" s="11" t="s">
        <v>29</v>
      </c>
      <c r="C41" s="12" t="s">
        <v>27</v>
      </c>
      <c r="D41" s="13">
        <v>82.3</v>
      </c>
      <c r="E41" s="14"/>
      <c r="F41" s="13">
        <f>E41*D41</f>
        <v>0</v>
      </c>
      <c r="G41" s="8"/>
      <c r="H41" s="8"/>
      <c r="I41" s="8"/>
      <c r="J41" s="8"/>
      <c r="K41" s="8"/>
    </row>
    <row r="42" spans="1:11">
      <c r="A42" s="16"/>
      <c r="B42" s="11"/>
      <c r="C42" s="12"/>
      <c r="D42" s="13"/>
      <c r="E42" s="14"/>
      <c r="F42" s="13"/>
      <c r="G42" s="8"/>
      <c r="H42" s="8"/>
      <c r="I42" s="8"/>
      <c r="J42" s="8"/>
      <c r="K42" s="8"/>
    </row>
    <row r="43" spans="1:11" ht="47.1" customHeight="1">
      <c r="A43" s="16">
        <f>A41+1</f>
        <v>16</v>
      </c>
      <c r="B43" s="11" t="s">
        <v>30</v>
      </c>
      <c r="C43" s="12" t="s">
        <v>27</v>
      </c>
      <c r="D43" s="13">
        <v>1.85</v>
      </c>
      <c r="E43" s="14"/>
      <c r="F43" s="13">
        <f>E43*D43</f>
        <v>0</v>
      </c>
      <c r="G43" s="8"/>
      <c r="H43" s="8"/>
      <c r="I43" s="8"/>
      <c r="J43" s="8"/>
      <c r="K43" s="8"/>
    </row>
    <row r="44" spans="1:11">
      <c r="A44" s="16"/>
      <c r="B44" s="11"/>
      <c r="C44" s="12"/>
      <c r="D44" s="13"/>
      <c r="E44" s="14"/>
      <c r="F44" s="13"/>
      <c r="G44" s="8"/>
      <c r="H44" s="8"/>
      <c r="I44" s="8"/>
      <c r="J44" s="8"/>
      <c r="K44" s="8"/>
    </row>
    <row r="45" spans="1:11" ht="53.25" customHeight="1">
      <c r="A45" s="16">
        <f>A43+1</f>
        <v>17</v>
      </c>
      <c r="B45" s="21" t="s">
        <v>31</v>
      </c>
      <c r="G45" s="8"/>
      <c r="H45" s="8"/>
      <c r="I45" s="8"/>
      <c r="J45" s="8"/>
      <c r="K45" s="8"/>
    </row>
    <row r="46" spans="1:11">
      <c r="A46" s="16"/>
      <c r="B46" s="21" t="s">
        <v>32</v>
      </c>
      <c r="C46" s="12" t="s">
        <v>33</v>
      </c>
      <c r="D46" s="13">
        <v>1</v>
      </c>
      <c r="E46" s="14"/>
      <c r="F46" s="13">
        <f>E46*D46</f>
        <v>0</v>
      </c>
      <c r="G46" s="8"/>
      <c r="H46" s="8"/>
      <c r="I46" s="8"/>
      <c r="J46" s="8"/>
      <c r="K46" s="8"/>
    </row>
    <row r="47" spans="1:11">
      <c r="A47" s="16"/>
      <c r="B47" s="21" t="s">
        <v>34</v>
      </c>
      <c r="C47" s="12" t="s">
        <v>33</v>
      </c>
      <c r="D47" s="13">
        <v>1</v>
      </c>
      <c r="E47" s="14"/>
      <c r="F47" s="13">
        <f>E47*D47</f>
        <v>0</v>
      </c>
      <c r="G47" s="8"/>
      <c r="H47" s="8"/>
      <c r="I47" s="8"/>
      <c r="J47" s="8"/>
      <c r="K47" s="8"/>
    </row>
    <row r="48" spans="1:11">
      <c r="A48" s="16"/>
      <c r="B48" s="11"/>
      <c r="C48" s="12"/>
      <c r="D48" s="13"/>
      <c r="E48" s="14"/>
      <c r="F48" s="13"/>
      <c r="G48" s="8"/>
      <c r="H48" s="8"/>
      <c r="I48" s="8"/>
      <c r="J48" s="8"/>
      <c r="K48" s="8"/>
    </row>
    <row r="49" spans="1:6">
      <c r="A49" s="10"/>
      <c r="B49" s="11"/>
      <c r="C49" s="12"/>
      <c r="D49" s="13"/>
      <c r="E49" s="14"/>
      <c r="F49" s="13"/>
    </row>
    <row r="50" spans="1:6" ht="13.9" customHeight="1">
      <c r="A50" s="22"/>
      <c r="B50" s="37" t="s">
        <v>35</v>
      </c>
      <c r="C50" s="37"/>
      <c r="D50" s="37"/>
      <c r="E50" s="37"/>
      <c r="F50" s="23">
        <f>SUM(F7:F47)</f>
        <v>0</v>
      </c>
    </row>
    <row r="51" spans="1:6" ht="13.9" customHeight="1">
      <c r="A51" s="22"/>
      <c r="B51" s="37" t="s">
        <v>36</v>
      </c>
      <c r="C51" s="37"/>
      <c r="D51" s="37"/>
      <c r="E51" s="37"/>
      <c r="F51" s="23">
        <f>SUM(F50:F50)</f>
        <v>0</v>
      </c>
    </row>
    <row r="52" spans="1:6" ht="13.9" customHeight="1">
      <c r="A52" s="34" t="s">
        <v>37</v>
      </c>
      <c r="B52" s="34"/>
      <c r="C52" s="34"/>
      <c r="D52" s="34"/>
      <c r="E52" s="34"/>
      <c r="F52" s="24">
        <f>0.25*F51</f>
        <v>0</v>
      </c>
    </row>
    <row r="53" spans="1:6" ht="16.5">
      <c r="A53" s="35" t="s">
        <v>38</v>
      </c>
      <c r="B53" s="35"/>
      <c r="C53" s="35"/>
      <c r="D53" s="35"/>
      <c r="E53" s="35"/>
      <c r="F53" s="25">
        <f>F52+F51</f>
        <v>0</v>
      </c>
    </row>
    <row r="55" spans="1:6">
      <c r="B55" s="36" t="s">
        <v>39</v>
      </c>
      <c r="C55" s="36"/>
      <c r="D55" s="36"/>
      <c r="E55" s="36"/>
    </row>
    <row r="56" spans="1:6">
      <c r="B56" s="26"/>
    </row>
    <row r="57" spans="1:6" ht="13.9" customHeight="1">
      <c r="A57" s="22"/>
      <c r="B57" s="37" t="s">
        <v>40</v>
      </c>
      <c r="C57" s="37"/>
      <c r="D57" s="37"/>
      <c r="E57" s="37"/>
      <c r="F57" s="23">
        <f>F50*7.5345</f>
        <v>0</v>
      </c>
    </row>
    <row r="58" spans="1:6" ht="13.9" customHeight="1">
      <c r="A58" s="22"/>
      <c r="B58" s="37" t="s">
        <v>41</v>
      </c>
      <c r="C58" s="37"/>
      <c r="D58" s="37"/>
      <c r="E58" s="37"/>
      <c r="F58" s="23">
        <f>SUM(F57:F57)</f>
        <v>0</v>
      </c>
    </row>
    <row r="59" spans="1:6" ht="13.9" customHeight="1">
      <c r="A59" s="32" t="s">
        <v>37</v>
      </c>
      <c r="B59" s="32"/>
      <c r="C59" s="32"/>
      <c r="D59" s="32"/>
      <c r="E59" s="32"/>
      <c r="F59" s="27">
        <f>0.25*F58</f>
        <v>0</v>
      </c>
    </row>
    <row r="60" spans="1:6" ht="16.5">
      <c r="A60" s="33" t="s">
        <v>42</v>
      </c>
      <c r="B60" s="33"/>
      <c r="C60" s="33"/>
      <c r="D60" s="33"/>
      <c r="E60" s="33"/>
      <c r="F60" s="28">
        <f>F59+F58</f>
        <v>0</v>
      </c>
    </row>
    <row r="61" spans="1:6">
      <c r="A61" s="29"/>
    </row>
    <row r="62" spans="1:6">
      <c r="A62" s="29"/>
    </row>
    <row r="65" spans="2:6">
      <c r="B65" s="29" t="s">
        <v>43</v>
      </c>
      <c r="C65" s="29"/>
      <c r="D65" s="29"/>
      <c r="E65" s="29"/>
      <c r="F65" s="29"/>
    </row>
    <row r="66" spans="2:6">
      <c r="B66" s="29"/>
      <c r="C66" s="29"/>
      <c r="D66" s="30" t="s">
        <v>44</v>
      </c>
      <c r="E66" s="29"/>
      <c r="F66" s="29"/>
    </row>
    <row r="67" spans="2:6">
      <c r="B67" s="29"/>
      <c r="C67" s="29"/>
      <c r="D67" s="31"/>
      <c r="E67" s="31"/>
      <c r="F67" s="31"/>
    </row>
    <row r="68" spans="2:6">
      <c r="B68" s="29"/>
      <c r="C68" s="29"/>
      <c r="D68" s="31" t="s">
        <v>45</v>
      </c>
      <c r="E68" s="31"/>
      <c r="F68" s="31"/>
    </row>
    <row r="69" spans="2:6">
      <c r="B69" s="29"/>
      <c r="C69" s="29"/>
      <c r="D69" s="29"/>
      <c r="E69" s="29"/>
      <c r="F69" s="29"/>
    </row>
  </sheetData>
  <mergeCells count="12">
    <mergeCell ref="B2:F2"/>
    <mergeCell ref="B3:F3"/>
    <mergeCell ref="B4:F4"/>
    <mergeCell ref="B50:E50"/>
    <mergeCell ref="B51:E51"/>
    <mergeCell ref="A59:E59"/>
    <mergeCell ref="A60:E60"/>
    <mergeCell ref="A52:E52"/>
    <mergeCell ref="A53:E53"/>
    <mergeCell ref="B55:E55"/>
    <mergeCell ref="B57:E57"/>
    <mergeCell ref="B58:E58"/>
  </mergeCells>
  <pageMargins left="0.7" right="0.7" top="0.75" bottom="0.75" header="0.51180555555555496" footer="0.51180555555555496"/>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5" ma:contentTypeDescription="Create a new document." ma:contentTypeScope="" ma:versionID="a476f7cb7d7222582efcc4a713c4b089">
  <xsd:schema xmlns:xsd="http://www.w3.org/2001/XMLSchema" xmlns:xs="http://www.w3.org/2001/XMLSchema" xmlns:p="http://schemas.microsoft.com/office/2006/metadata/properties" xmlns:ns2="8f68a5de-f7da-44ea-a0a6-768bc904f3ae" xmlns:ns3="6d61b630-1d91-40ab-8e9b-8e9455b049fe" targetNamespace="http://schemas.microsoft.com/office/2006/metadata/properties" ma:root="true" ma:fieldsID="7081afd5f0d6289be5597fcc9282314b" ns2:_="" ns3:_="">
    <xsd:import namespace="8f68a5de-f7da-44ea-a0a6-768bc904f3ae"/>
    <xsd:import namespace="6d61b630-1d91-40ab-8e9b-8e9455b04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eb9d07a-0eb7-404f-944d-87860595fc4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Props1.xml><?xml version="1.0" encoding="utf-8"?>
<ds:datastoreItem xmlns:ds="http://schemas.openxmlformats.org/officeDocument/2006/customXml" ds:itemID="{1BB46C3B-DC78-49CC-870A-079B362B5EB1}"/>
</file>

<file path=customXml/itemProps2.xml><?xml version="1.0" encoding="utf-8"?>
<ds:datastoreItem xmlns:ds="http://schemas.openxmlformats.org/officeDocument/2006/customXml" ds:itemID="{AC8537D2-7A7F-4665-B237-494CCBB9C2E5}"/>
</file>

<file path=customXml/itemProps3.xml><?xml version="1.0" encoding="utf-8"?>
<ds:datastoreItem xmlns:ds="http://schemas.openxmlformats.org/officeDocument/2006/customXml" ds:itemID="{583D59E2-F5BA-48E6-B587-C5D63EC221D4}"/>
</file>

<file path=docProps/app.xml><?xml version="1.0" encoding="utf-8"?>
<Properties xmlns="http://schemas.openxmlformats.org/officeDocument/2006/extended-properties" xmlns:vt="http://schemas.openxmlformats.org/officeDocument/2006/docPropsVTypes">
  <Template/>
  <TotalTime>24</TotalTime>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Lucija Pugar</dc:creator>
  <cp:lastModifiedBy>Izidora Kušen</cp:lastModifiedBy>
  <cp:revision>15</cp:revision>
  <dcterms:created xsi:type="dcterms:W3CDTF">2020-04-06T07:13:48Z</dcterms:created>
  <dcterms:modified xsi:type="dcterms:W3CDTF">2023-05-10T10:02:46Z</dcterms:modified>
  <dc:language>hr-HR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0x01010056BB4E64C075144A97774078E840ADA8</vt:lpwstr>
  </property>
</Properties>
</file>